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94.2.20\share-folder\010_総務部\010050_予算調整係\010財政係\13.庶務・報告関係\⑧財政状況資料集・財政比較分析表\R05\08  HP公表（R7.8 比較分析の記載）\"/>
    </mc:Choice>
  </mc:AlternateContent>
  <xr:revisionPtr revIDLastSave="0" documentId="13_ncr:1_{FD78028E-A69B-4BD6-9BD2-6365FC4594D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C39" i="10"/>
  <c r="BE38" i="10"/>
  <c r="AM38" i="10"/>
  <c r="C38" i="10"/>
  <c r="BE37" i="10"/>
  <c r="AM37" i="10"/>
  <c r="C37" i="10"/>
  <c r="BE36" i="10"/>
  <c r="AM36" i="10"/>
  <c r="BE35" i="10"/>
  <c r="CO34" i="10"/>
  <c r="CO35" i="10" s="1"/>
  <c r="CO36" i="10" s="1"/>
  <c r="CO37" i="10" s="1"/>
  <c r="CO38" i="10" s="1"/>
  <c r="CO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C36" i="10"/>
  <c r="AM34" i="10" l="1"/>
  <c r="AM35"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<sst xmlns="http://schemas.openxmlformats.org/spreadsheetml/2006/main" count="1162" uniqueCount="593">
  <si>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</si>
  <si>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</si>
  <si>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</si>
  <si>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</si>
  <si>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</si>
  <si>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</si>
  <si>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</si>
  <si>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</si>
  <si>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</si>
  <si>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</si>
  <si>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</si>
  <si>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</si>
  <si>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</si>
  <si>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</si>
  <si>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</si>
  <si>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</si>
  <si>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</si>
  <si>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</si>
  <si>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</si>
  <si>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</si>
  <si>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</si>
  <si>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</si>
  <si>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</si>
  <si>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</si>
  <si>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</si>
  <si>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</si>
  <si>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</si>
  <si>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</si>
  <si>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</si>
  <si>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</si>
  <si>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</si>
  <si>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</si>
  <si>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</si>
  <si>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</si>
  <si>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</si>
  <si>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</si>
  <si>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</si>
  <si>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</si>
  <si>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</si>
  <si>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</si>
  <si>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</si>
  <si>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</si>
  <si>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</si>
  <si>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</si>
  <si>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</si>
  <si>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</si>
  <si>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</si>
  <si>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</si>
  <si>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</si>
  <si>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</si>
  <si>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</si>
  <si>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</si>
  <si>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</si>
  <si>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</si>
  <si>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</si>
  <si>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</si>
  <si>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</si>
  <si>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</si>
  <si>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</si>
  <si>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</si>
  <si>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</si>
  <si>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</si>
  <si>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</si>
  <si>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</si>
  <si>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</si>
  <si>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</si>
  <si>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</si>
  <si>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</si>
  <si>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</si>
  <si>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</si>
  <si>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</si>
  <si>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</si>
  <si>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</si>
  <si>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</si>
  <si>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</si>
  <si>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</si>
  <si>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</si>
  <si>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</si>
  <si>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</si>
  <si>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</si>
  <si>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</si>
  <si>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</si>
  <si>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</si>
  <si>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</si>
  <si>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</si>
  <si>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</si>
  <si>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</si>
  <si>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</si>
  <si>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</si>
  <si>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</si>
  <si>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</si>
  <si>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</si>
  <si>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</si>
  <si>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</si>
  <si>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さぬき市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</si>
  <si>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</si>
  <si>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</si>
  <si>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</si>
  <si>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</si>
  <si>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</si>
  <si>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</si>
  <si>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</si>
  <si>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</si>
  <si>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</si>
  <si>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</si>
  <si>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</si>
  <si>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</si>
  <si>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</si>
  <si>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</si>
  <si>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</si>
  <si>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</si>
  <si>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</si>
  <si>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</si>
  <si>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</si>
  <si>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</si>
  <si>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</si>
  <si>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</si>
  <si>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</si>
  <si>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</si>
  <si>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</si>
  <si>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</si>
  <si>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</si>
  <si>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</si>
  <si>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</si>
  <si>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</si>
  <si>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</si>
  <si>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</si>
  <si>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</si>
  <si>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</si>
  <si>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</si>
  <si>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</si>
  <si>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</si>
  <si>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</si>
  <si>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</si>
  <si>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</si>
  <si>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</si>
  <si>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</si>
  <si>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</si>
  <si>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</si>
  <si>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</si>
  <si>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</si>
  <si>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</si>
  <si>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</si>
  <si>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</si>
  <si>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</si>
  <si>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</si>
  <si>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</si>
  <si>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</si>
  <si>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</si>
  <si>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</si>
  <si>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</si>
  <si>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</si>
  <si>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</si>
  <si>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</si>
  <si>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</si>
  <si>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</si>
  <si>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</si>
  <si>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</si>
  <si>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</si>
  <si>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</si>
  <si>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</si>
  <si>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</si>
  <si>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</si>
  <si>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</si>
  <si>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</si>
  <si>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</si>
  <si>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</si>
  <si>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</si>
  <si>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</si>
  <si>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</si>
  <si>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</si>
  <si>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</si>
  <si>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</si>
  <si>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</si>
  <si>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</si>
  <si>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</si>
  <si>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</si>
  <si>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</si>
  <si>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</si>
  <si>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</si>
  <si>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</si>
  <si>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</si>
  <si>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</si>
  <si>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</si>
  <si>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</si>
  <si>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</si>
  <si>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</si>
  <si>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</si>
  <si>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</si>
  <si>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</si>
  <si>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</si>
  <si>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</si>
  <si>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</si>
  <si>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</si>
  <si>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</si>
  <si>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</si>
  <si>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</si>
  <si>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</si>
  <si>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</si>
  <si>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</si>
  <si>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</si>
  <si>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</si>
  <si>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</si>
  <si>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香川県さぬき市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</si>
  <si>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</si>
  <si>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</si>
  <si>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</si>
  <si>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</si>
  <si>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</si>
  <si>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</si>
  <si>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</si>
  <si>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</si>
  <si>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</si>
  <si>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</si>
  <si>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</si>
  <si>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</si>
  <si>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</si>
  <si>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</si>
  <si>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</si>
  <si>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</si>
  <si>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</si>
  <si>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</si>
  <si>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</si>
  <si>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</si>
  <si>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</si>
  <si>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</si>
  <si>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</si>
  <si>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</si>
  <si>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</si>
  <si>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</si>
  <si>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</si>
  <si>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</si>
  <si>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</si>
  <si>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</si>
  <si>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</si>
  <si>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</si>
  <si>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</si>
  <si>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</si>
  <si>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</si>
  <si>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</si>
  <si>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</si>
  <si>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</si>
  <si>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</si>
  <si>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</si>
  <si>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</si>
  <si>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</si>
  <si>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</si>
  <si>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</si>
  <si>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</si>
  <si>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</si>
  <si>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</si>
  <si>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</si>
  <si>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</si>
  <si>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</si>
  <si>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</si>
  <si>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</si>
  <si>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</si>
  <si>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</si>
  <si>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</si>
  <si>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</si>
  <si>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</si>
  <si>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</si>
  <si>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</si>
  <si>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</si>
  <si>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</si>
  <si>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</si>
  <si>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</si>
  <si>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</si>
  <si>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</si>
  <si>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</si>
  <si>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</si>
  <si>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</si>
  <si>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</si>
  <si>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</si>
  <si>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</si>
  <si>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</si>
  <si>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</si>
  <si>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</si>
  <si>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</si>
  <si>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</si>
  <si>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</si>
  <si>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</si>
  <si>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</si>
  <si>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</si>
  <si>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</si>
  <si>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</si>
  <si>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</si>
  <si>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</si>
  <si>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</si>
  <si>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</si>
  <si>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</si>
  <si>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</si>
  <si>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</si>
  <si>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</si>
  <si>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</si>
  <si>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</si>
  <si>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</si>
  <si>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</si>
  <si>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</si>
  <si>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</si>
  <si>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</si>
  <si>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</si>
  <si>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</si>
  <si>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</si>
  <si>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</si>
  <si>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</si>
  <si>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</si>
  <si>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</si>
  <si>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</si>
  <si>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</si>
  <si>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</si>
  <si>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</si>
  <si>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</si>
  <si>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</si>
  <si>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</si>
  <si>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</si>
  <si>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</si>
  <si>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</si>
  <si>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</si>
  <si>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</si>
  <si>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</si>
  <si>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</si>
  <si>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</si>
  <si>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</si>
  <si>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</si>
  <si>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</si>
  <si>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</si>
  <si>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</si>
  <si>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</si>
  <si>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</si>
  <si>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</si>
  <si>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</si>
  <si>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</si>
  <si>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</si>
  <si>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</si>
  <si>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</si>
  <si>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</si>
  <si>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</si>
  <si>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</si>
  <si>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</si>
  <si>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</si>
  <si>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</si>
  <si>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</si>
  <si>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</si>
  <si>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</si>
  <si>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</si>
  <si>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</si>
  <si>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</si>
  <si>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</si>
  <si>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</si>
  <si>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</si>
  <si>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</si>
  <si>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</si>
  <si>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</si>
  <si>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香川県さぬき市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</si>
  <si>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</si>
  <si>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</si>
  <si>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</si>
  <si>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</si>
  <si>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</si>
  <si>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</si>
  <si>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</si>
  <si>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</si>
  <si>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</si>
  <si>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</si>
  <si>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</si>
  <si>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</si>
  <si>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</si>
  <si>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</si>
  <si>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</si>
  <si>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</si>
  <si>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</si>
  <si>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</si>
  <si>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</si>
  <si>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</si>
  <si>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共通商品券発行事業特別会計</t>
    <phoneticPr fontId="5"/>
  </si>
  <si>
    <t>建設残土処分場事業特別会計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</si>
  <si>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</si>
  <si>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</si>
  <si>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</si>
  <si>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</si>
  <si>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</si>
  <si>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</si>
  <si>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</si>
  <si>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</si>
  <si>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</si>
  <si>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</si>
  <si>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</si>
  <si>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</si>
  <si>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</si>
  <si>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</si>
  <si>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</si>
  <si>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</si>
  <si>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</si>
  <si>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多和診療所事業特別会計</t>
    <phoneticPr fontId="5"/>
  </si>
  <si>
    <t>津田診療所事業特別会計</t>
    <phoneticPr fontId="5"/>
  </si>
  <si>
    <t>病院事業会計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</si>
  <si>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</si>
  <si>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</si>
  <si>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</si>
  <si>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</si>
  <si>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</si>
  <si>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</si>
  <si>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</si>
  <si>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</si>
  <si>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</si>
  <si>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</si>
  <si>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</si>
  <si>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</si>
  <si>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</si>
  <si>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</si>
  <si>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</si>
  <si>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</si>
  <si>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</si>
  <si>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</si>
  <si>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</si>
  <si>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</si>
  <si>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</si>
  <si>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</si>
  <si>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</si>
  <si>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</si>
  <si>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</si>
  <si>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</si>
  <si>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</si>
  <si>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</si>
  <si>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</si>
  <si>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</si>
  <si>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</si>
  <si>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</si>
  <si>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</si>
  <si>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</si>
  <si>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</si>
  <si>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</si>
  <si>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</si>
  <si>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</si>
  <si>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</si>
  <si>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</si>
  <si>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</si>
  <si>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</si>
  <si>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</si>
  <si>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</si>
  <si>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</si>
  <si>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</si>
  <si>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</si>
  <si>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</si>
  <si>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</si>
  <si>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</si>
  <si>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</si>
  <si>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</si>
  <si>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</si>
  <si>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</si>
  <si>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</si>
  <si>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</si>
  <si>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</si>
  <si>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</si>
  <si>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</si>
  <si>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</si>
  <si>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</si>
  <si>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</si>
  <si>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</si>
  <si>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</si>
  <si>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</si>
  <si>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</si>
  <si>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</si>
  <si>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</si>
  <si>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</si>
  <si>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</si>
  <si>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</si>
  <si>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</si>
  <si>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</si>
  <si>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</si>
  <si>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</si>
  <si>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</si>
  <si>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</si>
  <si>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</si>
  <si>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</si>
  <si>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</si>
  <si>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</si>
  <si>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</si>
  <si>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</si>
  <si>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</si>
  <si>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</si>
  <si>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</si>
  <si>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</si>
  <si>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</si>
  <si>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</si>
  <si>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</si>
  <si>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</si>
  <si>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</si>
  <si>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</si>
  <si>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</si>
  <si>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</si>
  <si>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</si>
  <si>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</si>
  <si>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</si>
  <si>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</si>
  <si>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</si>
  <si>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</si>
  <si>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</si>
  <si>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</si>
  <si>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</si>
  <si>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</si>
  <si>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</si>
  <si>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</si>
  <si>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</si>
  <si>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</si>
  <si>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</si>
  <si>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</si>
  <si>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</si>
  <si>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</si>
  <si>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</si>
  <si>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</si>
  <si>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</si>
  <si>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</si>
  <si>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</si>
  <si>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</si>
  <si>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</si>
  <si>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</si>
  <si>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</si>
  <si>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</si>
  <si>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</si>
  <si>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</si>
  <si>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</si>
  <si>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</si>
  <si>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</si>
  <si>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</si>
  <si>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</si>
  <si>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</si>
  <si>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</si>
  <si>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</si>
  <si>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</si>
  <si>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</si>
  <si>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</si>
  <si>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</si>
  <si>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</si>
  <si>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</si>
  <si>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1.16</t>
  </si>
  <si>
    <t>▲ 4.21</t>
  </si>
  <si>
    <t>▲ 3.60</t>
  </si>
  <si>
    <t>▲ 2.22</t>
  </si>
  <si>
    <t>病院事業会計</t>
  </si>
  <si>
    <t>一般会計</t>
  </si>
  <si>
    <t>介護保険事業特別会計</t>
  </si>
  <si>
    <t>国民健康保険事業特別会計</t>
  </si>
  <si>
    <t>下水道事業会計</t>
  </si>
  <si>
    <t>介護サービス事業特別会計</t>
  </si>
  <si>
    <t>共通商品券発行事業特別会計</t>
  </si>
  <si>
    <t>津田診療所事業特別会計</t>
  </si>
  <si>
    <t>その他会計（赤字）</t>
  </si>
  <si>
    <t>その他会計（黒字）</t>
  </si>
  <si>
    <t>R01</t>
    <phoneticPr fontId="5"/>
  </si>
  <si>
    <t>R02</t>
    <phoneticPr fontId="5"/>
  </si>
  <si>
    <t>R03</t>
    <phoneticPr fontId="5"/>
  </si>
  <si>
    <t>R04</t>
    <phoneticPr fontId="5"/>
  </si>
  <si>
    <t>R05</t>
    <phoneticPr fontId="5"/>
  </si>
  <si>
    <t>-</t>
    <phoneticPr fontId="2"/>
  </si>
  <si>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</si>
  <si>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</si>
  <si>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</si>
  <si>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ヒトシ</t>
    </rPh>
    <rPh sb="7" eb="9">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</si>
  <si>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</si>
  <si>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</si>
  <si>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</si>
  <si>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さぬき市・三木町山林組合</t>
    <rPh sb="3" eb="4">
      <t>シ</t>
    </rPh>
    <rPh sb="5" eb="7">
      <t>ミキ</t>
    </rPh>
    <rPh sb="7" eb="8">
      <t>チョウ</t>
    </rPh>
    <rPh sb="8" eb="10">
      <t>サンリン</t>
    </rPh>
    <rPh sb="10" eb="12">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</si>
  <si>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</si>
  <si>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香川県広域水道企業団（水道事業）</t>
    <rPh sb="0" eb="2">
      <t>カガワ</t>
    </rPh>
    <rPh sb="2" eb="3">
      <t>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</si>
  <si>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2">
      <t>カガワ</t>
    </rPh>
    <rPh sb="2" eb="3">
      <t>ケン</t>
    </rPh>
    <rPh sb="3" eb="5">
      <t>コウイキ</t>
    </rPh>
    <rPh sb="5" eb="7">
      <t>スイドウ</t>
    </rPh>
    <rPh sb="7" eb="9">
      <t>キギョウ</t>
    </rPh>
    <rPh sb="9" eb="10">
      <t>ダン</t>
    </rPh>
    <rPh sb="11" eb="14">
      <t>コウギョウヨウ</t>
    </rPh>
    <rPh sb="14" eb="16">
      <t>スイドウ</t>
    </rPh>
    <rPh sb="16" eb="18">
      <t>ジギョウ</t>
    </rPh>
    <phoneticPr fontId="2"/>
  </si>
  <si>
    <t>法適用企業</t>
    <rPh sb="0" eb="1">
      <t>ホウ</t>
    </rPh>
    <rPh sb="1" eb="3">
      <t>テキヨウ</t>
    </rPh>
    <rPh sb="3" eb="5">
      <t>キギョウ</t>
    </rPh>
    <phoneticPr fontId="2"/>
  </si>
  <si>
    <t>法適用企業</t>
  </si>
  <si>
    <t>さぬき市土地開発公社</t>
    <rPh sb="3" eb="4">
      <t>シ</t>
    </rPh>
    <rPh sb="4" eb="6">
      <t>トチ</t>
    </rPh>
    <rPh sb="6" eb="8">
      <t>カイハツ</t>
    </rPh>
    <rPh sb="8" eb="10">
      <t>コウシャ</t>
    </rPh>
    <phoneticPr fontId="10"/>
  </si>
  <si>
    <t>（株）香川県東部流通センター</t>
    <rPh sb="1" eb="2">
      <t>カブ</t>
    </rPh>
    <rPh sb="3" eb="6">
      <t>カガワケン</t>
    </rPh>
    <rPh sb="6" eb="8">
      <t>トウブ</t>
    </rPh>
    <rPh sb="8" eb="10">
      <t>リュウツウ</t>
    </rPh>
    <phoneticPr fontId="10"/>
  </si>
  <si>
    <t>（株）さぬき市SA公社</t>
    <rPh sb="1" eb="2">
      <t>カブ</t>
    </rPh>
    <rPh sb="6" eb="7">
      <t>シ</t>
    </rPh>
    <rPh sb="9" eb="11">
      <t>コウシャ</t>
    </rPh>
    <phoneticPr fontId="10"/>
  </si>
  <si>
    <t>（公財）エレキテル尾崎財団</t>
    <rPh sb="1" eb="2">
      <t>コウ</t>
    </rPh>
    <rPh sb="2" eb="3">
      <t>ザイ</t>
    </rPh>
    <rPh sb="9" eb="11">
      <t>オザキ</t>
    </rPh>
    <rPh sb="11" eb="13">
      <t>ザイダン</t>
    </rPh>
    <phoneticPr fontId="10"/>
  </si>
  <si>
    <t>（公財）志度町体育振興会</t>
    <rPh sb="1" eb="2">
      <t>コウ</t>
    </rPh>
    <rPh sb="2" eb="3">
      <t>ザイ</t>
    </rPh>
    <rPh sb="4" eb="7">
      <t>シドチョウ</t>
    </rPh>
    <rPh sb="7" eb="9">
      <t>タイイク</t>
    </rPh>
    <rPh sb="9" eb="12">
      <t>シンコウカイ</t>
    </rPh>
    <phoneticPr fontId="10"/>
  </si>
  <si>
    <t>（公財）さぬき市文化振興財団</t>
    <rPh sb="1" eb="2">
      <t>コウ</t>
    </rPh>
    <rPh sb="2" eb="3">
      <t>ザイ</t>
    </rPh>
    <rPh sb="7" eb="8">
      <t>シ</t>
    </rPh>
    <rPh sb="8" eb="10">
      <t>ブンカ</t>
    </rPh>
    <rPh sb="10" eb="12">
      <t>シンコウ</t>
    </rPh>
    <rPh sb="12" eb="14">
      <t>ザイダン</t>
    </rPh>
    <phoneticPr fontId="10"/>
  </si>
  <si>
    <t>○</t>
    <phoneticPr fontId="2"/>
  </si>
  <si>
    <t>▲0</t>
  </si>
  <si>
    <t>まちづくり基金</t>
    <rPh sb="5" eb="7">
      <t>キキン</t>
    </rPh>
    <phoneticPr fontId="5"/>
  </si>
  <si>
    <t>振興基金</t>
    <rPh sb="0" eb="4">
      <t>シンコウキキン</t>
    </rPh>
    <phoneticPr fontId="2"/>
  </si>
  <si>
    <t>防災基金</t>
    <rPh sb="0" eb="4">
      <t>ボウサイキキン</t>
    </rPh>
    <phoneticPr fontId="2"/>
  </si>
  <si>
    <t>地域福祉基金</t>
    <rPh sb="0" eb="2">
      <t>チイキ</t>
    </rPh>
    <rPh sb="2" eb="6">
      <t>フクシキキン</t>
    </rPh>
    <phoneticPr fontId="2"/>
  </si>
  <si>
    <t>教育文化振興基金</t>
    <rPh sb="0" eb="4">
      <t>キョウイクブンカ</t>
    </rPh>
    <rPh sb="4" eb="8">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</si>
  <si>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</si>
  <si>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</si>
  <si>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令和４年度までは類似団体内平均値をやや上回っていたものの、令和５年度は、長尾小学校や志度・長尾公民館の整備を実施したため、有形固定資産減価償却率は前年度と比べ減少し、類似団体内平均値を下回っている。
将来負担比率は、新規地方債借入の抑制、下水道使用料改定及び職員数削減による退職手当負担の減少等の結果、平成２６年度から０％を下回っている。</t>
    <rPh sb="66" eb="68">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</si>
  <si>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</si>
  <si>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</si>
  <si>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</si>
  <si>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</si>
  <si>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</si>
  <si>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</si>
  <si>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当市は、合併以前から道路や社会資本整備に積極的に取組んできたため公債費負担が大きい状況にあるが、合併以後は交付税算入の大きい合併特例債の活用や普通建設事業の抑制により、実質公債費比率は改善基調にある。令和４年度については、令和２年度より下水道事業が法適用企業会計へ移行したことに伴って、地方債の償還の財源に充てたと認められる繰出金が減少したことにより、実質公債費比率が大幅に低下したが、令和５年度は長尾小学校改築工事や新開ポンプ場改良工事等の実施により、実質公債費比率が前年度と比べ増加した。引き続き、計画的に投資事業を実施し健全な財政運営に努める。</t>
    <rPh sb="222" eb="223">
      <t>オオ</t>
    </rPh>
    <rPh sb="223" eb="224">
      <t>ハバ</t>
    </rPh>
    <rPh sb="231" eb="233">
      <t>レイワ</t>
    </rPh>
    <rPh sb="234" eb="236">
      <t>ネンド</t>
    </rPh>
    <rPh sb="237" eb="242">
      <t>ナガオショウガッコウ</t>
    </rPh>
    <rPh sb="242" eb="246">
      <t>カイチクコウジ</t>
    </rPh>
    <rPh sb="247" eb="249">
      <t>シンカイ</t>
    </rPh>
    <rPh sb="252" eb="257">
      <t>ジョウカイリョウコウジ</t>
    </rPh>
    <rPh sb="257" eb="258">
      <t>ナド</t>
    </rPh>
    <rPh sb="259" eb="261">
      <t>ジッシ</t>
    </rPh>
    <rPh sb="265" eb="270">
      <t>ジッシツコウサイヒ</t>
    </rPh>
    <rPh sb="270" eb="272">
      <t>ヒリツ</t>
    </rPh>
    <rPh sb="273" eb="276">
      <t>ゼンネンド</t>
    </rPh>
    <rPh sb="277" eb="278">
      <t>クラ</t>
    </rPh>
    <rPh sb="279" eb="281">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</si>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</sst>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6" borderId="38" xfId="12" applyFont="1" applyFill="1" applyBorder="1" applyAlignment="1">
      <alignment horizontal="left"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FD82C773-CDDF-43EA-A956-95E362D113D8}"/>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5E04A966-3150-48B1-8EE1-0A33130419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71279</c:v>
                </c:pt>
                <c:pt idx="3">
                  <c:v>74994</c:v>
                </c:pt>
                <c:pt idx="4">
                  <c:v>71849</c:v>
                </c:pt>
              </c:numCache>
            </c:numRef>
          </c:val>
          <c:smooth val="0"/>
          <c:extLst>
            <c:ext xmlns:c16="http://schemas.microsoft.com/office/drawing/2014/chart" uri="{C3380CC4-5D6E-409C-BE32-E72D297353CC}">
              <c16:uniqueId val="{00000000-1B91-4C3A-8F68-902CC22451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38095</c:v>
                </c:pt>
                <c:pt idx="1">
                  <c:v>53675</c:v>
                </c:pt>
                <c:pt idx="2">
                  <c:v>53003</c:v>
                </c:pt>
                <c:pt idx="3">
                  <c:v>51899</c:v>
                </c:pt>
                <c:pt idx="4">
                  <c:v>112640</c:v>
                </c:pt>
              </c:numCache>
            </c:numRef>
          </c:val>
          <c:smooth val="0"/>
          <c:extLst>
            <c:ext xmlns:c16="http://schemas.microsoft.com/office/drawing/2014/chart" uri="{C3380CC4-5D6E-409C-BE32-E72D297353CC}">
              <c16:uniqueId val="{00000001-1B91-4C3A-8F68-902CC22451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6.43</c:v>
                </c:pt>
                <c:pt idx="1">
                  <c:v>5.64</c:v>
                </c:pt>
                <c:pt idx="2">
                  <c:v>7.65</c:v>
                </c:pt>
                <c:pt idx="3">
                  <c:v>4.8499999999999996</c:v>
                </c:pt>
                <c:pt idx="4">
                  <c:v>3.38</c:v>
                </c:pt>
              </c:numCache>
            </c:numRef>
          </c:val>
          <c:extLst>
            <c:ext xmlns:c16="http://schemas.microsoft.com/office/drawing/2014/chart" uri="{C3380CC4-5D6E-409C-BE32-E72D297353CC}">
              <c16:uniqueId val="{00000000-5012-43E0-B37A-E38CC8A4C6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46.65</c:v>
                </c:pt>
                <c:pt idx="1">
                  <c:v>41.77</c:v>
                </c:pt>
                <c:pt idx="2">
                  <c:v>39.97</c:v>
                </c:pt>
                <c:pt idx="3">
                  <c:v>40.93</c:v>
                </c:pt>
                <c:pt idx="4">
                  <c:v>39.97</c:v>
                </c:pt>
              </c:numCache>
            </c:numRef>
          </c:val>
          <c:extLst>
            <c:ext xmlns:c16="http://schemas.microsoft.com/office/drawing/2014/chart" uri="{C3380CC4-5D6E-409C-BE32-E72D297353CC}">
              <c16:uniqueId val="{00000001-5012-43E0-B37A-E38CC8A4C6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-1.1599999999999999</c:v>
                </c:pt>
                <c:pt idx="1">
                  <c:v>-4.21</c:v>
                </c:pt>
                <c:pt idx="2">
                  <c:v>1.61</c:v>
                </c:pt>
                <c:pt idx="3">
                  <c:v>-3.6</c:v>
                </c:pt>
                <c:pt idx="4">
                  <c:v>-2.2200000000000002</c:v>
                </c:pt>
              </c:numCache>
            </c:numRef>
          </c:val>
          <c:smooth val="0"/>
          <c:extLst>
            <c:ext xmlns:c16="http://schemas.microsoft.com/office/drawing/2014/chart" uri="{C3380CC4-5D6E-409C-BE32-E72D297353CC}">
              <c16:uniqueId val="{00000002-5012-43E0-B37A-E38CC8A4C6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2.96</c:v>
                </c:pt>
                <c:pt idx="2">
                  <c:v>#N/A</c:v>
                </c:pt>
                <c:pt idx="3">
                  <c:v>0.57999999999999996</c:v>
                </c:pt>
                <c:pt idx="4">
                  <c:v>#N/A</c:v>
                </c:pt>
                <c:pt idx="5">
                  <c:v>0.06</c:v>
                </c:pt>
                <c:pt idx="6">
                  <c:v>#N/A</c:v>
                </c:pt>
                <c:pt idx="7">
                  <c:v>7.0000000000000007E-2</c:v>
                </c:pt>
                <c:pt idx="8">
                  <c:v>#N/A</c:v>
                </c:pt>
                <c:pt idx="9">
                  <c:v>0.01</c:v>
                </c:pt>
              </c:numCache>
            </c:numRef>
          </c:val>
          <c:extLst>
            <c:ext xmlns:c16="http://schemas.microsoft.com/office/drawing/2014/chart" uri="{C3380CC4-5D6E-409C-BE32-E72D297353CC}">
              <c16:uniqueId val="{00000000-43B3-4AF0-A23A-10939430EE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B3-4AF0-A23A-10939430EEB4}"/>
            </c:ext>
          </c:extLst>
        </c:ser>
        <c:ser>
          <c:idx val="2"/>
          <c:order val="2"/>
          <c:tx>
            <c:strRef>
              <c:f>データシート!$A$29</c:f>
              <c:strCache>
                <c:ptCount val="1"/>
                <c:pt idx="0">
                  <c:v>津田診療所事業特別会計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0.2</c:v>
                </c:pt>
                <c:pt idx="6">
                  <c:v>#N/A</c:v>
                </c:pt>
                <c:pt idx="7">
                  <c:v>0.14000000000000001</c:v>
                </c:pt>
                <c:pt idx="8">
                  <c:v>#N/A</c:v>
                </c:pt>
                <c:pt idx="9">
                  <c:v>0.09</c:v>
                </c:pt>
              </c:numCache>
            </c:numRef>
          </c:val>
          <c:extLst>
            <c:ext xmlns:c16="http://schemas.microsoft.com/office/drawing/2014/chart" uri="{C3380CC4-5D6E-409C-BE32-E72D297353CC}">
              <c16:uniqueId val="{00000002-43B3-4AF0-A23A-10939430EEB4}"/>
            </c:ext>
          </c:extLst>
        </c:ser>
        <c:ser>
          <c:idx val="3"/>
          <c:order val="3"/>
          <c:tx>
            <c:strRef>
              <c:f>データシート!$A$30</c:f>
              <c:strCache>
                <c:ptCount val="1"/>
                <c:pt idx="0">
                  <c:v>共通商品券発行事業特別会計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c:v>
                </c:pt>
                <c:pt idx="4">
                  <c:v>#N/A</c:v>
                </c:pt>
                <c:pt idx="5">
                  <c:v>0.13</c:v>
                </c:pt>
                <c:pt idx="6">
                  <c:v>#N/A</c:v>
                </c:pt>
                <c:pt idx="7">
                  <c:v>0.13</c:v>
                </c:pt>
                <c:pt idx="8">
                  <c:v>#N/A</c:v>
                </c:pt>
                <c:pt idx="9">
                  <c:v>0.12</c:v>
                </c:pt>
              </c:numCache>
            </c:numRef>
          </c:val>
          <c:extLst>
            <c:ext xmlns:c16="http://schemas.microsoft.com/office/drawing/2014/chart" uri="{C3380CC4-5D6E-409C-BE32-E72D297353CC}">
              <c16:uniqueId val="{00000003-43B3-4AF0-A23A-10939430EEB4}"/>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0.14000000000000001</c:v>
                </c:pt>
                <c:pt idx="4">
                  <c:v>#N/A</c:v>
                </c:pt>
                <c:pt idx="5">
                  <c:v>0.14000000000000001</c:v>
                </c:pt>
                <c:pt idx="6">
                  <c:v>#N/A</c:v>
                </c:pt>
                <c:pt idx="7">
                  <c:v>0.16</c:v>
                </c:pt>
                <c:pt idx="8">
                  <c:v>#N/A</c:v>
                </c:pt>
                <c:pt idx="9">
                  <c:v>0.16</c:v>
                </c:pt>
              </c:numCache>
            </c:numRef>
          </c:val>
          <c:extLst>
            <c:ext xmlns:c16="http://schemas.microsoft.com/office/drawing/2014/chart" uri="{C3380CC4-5D6E-409C-BE32-E72D297353CC}">
              <c16:uniqueId val="{00000004-43B3-4AF0-A23A-10939430EEB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0.39</c:v>
                </c:pt>
                <c:pt idx="4">
                  <c:v>#N/A</c:v>
                </c:pt>
                <c:pt idx="5">
                  <c:v>0.88</c:v>
                </c:pt>
                <c:pt idx="6">
                  <c:v>#N/A</c:v>
                </c:pt>
                <c:pt idx="7">
                  <c:v>1.32</c:v>
                </c:pt>
                <c:pt idx="8">
                  <c:v>#N/A</c:v>
                </c:pt>
                <c:pt idx="9">
                  <c:v>0.32</c:v>
                </c:pt>
              </c:numCache>
            </c:numRef>
          </c:val>
          <c:extLst>
            <c:ext xmlns:c16="http://schemas.microsoft.com/office/drawing/2014/chart" uri="{C3380CC4-5D6E-409C-BE32-E72D297353CC}">
              <c16:uniqueId val="{00000005-43B3-4AF0-A23A-10939430EEB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1.84</c:v>
                </c:pt>
                <c:pt idx="2">
                  <c:v>#N/A</c:v>
                </c:pt>
                <c:pt idx="3">
                  <c:v>1.42</c:v>
                </c:pt>
                <c:pt idx="4">
                  <c:v>#N/A</c:v>
                </c:pt>
                <c:pt idx="5">
                  <c:v>1.39</c:v>
                </c:pt>
                <c:pt idx="6">
                  <c:v>#N/A</c:v>
                </c:pt>
                <c:pt idx="7">
                  <c:v>1.26</c:v>
                </c:pt>
                <c:pt idx="8">
                  <c:v>#N/A</c:v>
                </c:pt>
                <c:pt idx="9">
                  <c:v>0.57999999999999996</c:v>
                </c:pt>
              </c:numCache>
            </c:numRef>
          </c:val>
          <c:extLst>
            <c:ext xmlns:c16="http://schemas.microsoft.com/office/drawing/2014/chart" uri="{C3380CC4-5D6E-409C-BE32-E72D297353CC}">
              <c16:uniqueId val="{00000006-43B3-4AF0-A23A-10939430EE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0.48</c:v>
                </c:pt>
                <c:pt idx="2">
                  <c:v>#N/A</c:v>
                </c:pt>
                <c:pt idx="3">
                  <c:v>0.37</c:v>
                </c:pt>
                <c:pt idx="4">
                  <c:v>#N/A</c:v>
                </c:pt>
                <c:pt idx="5">
                  <c:v>0.85</c:v>
                </c:pt>
                <c:pt idx="6">
                  <c:v>#N/A</c:v>
                </c:pt>
                <c:pt idx="7">
                  <c:v>1.6</c:v>
                </c:pt>
                <c:pt idx="8">
                  <c:v>#N/A</c:v>
                </c:pt>
                <c:pt idx="9">
                  <c:v>1.68</c:v>
                </c:pt>
              </c:numCache>
            </c:numRef>
          </c:val>
          <c:extLst>
            <c:ext xmlns:c16="http://schemas.microsoft.com/office/drawing/2014/chart" uri="{C3380CC4-5D6E-409C-BE32-E72D297353CC}">
              <c16:uniqueId val="{00000007-43B3-4AF0-A23A-10939430EE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5.68</c:v>
                </c:pt>
                <c:pt idx="2">
                  <c:v>#N/A</c:v>
                </c:pt>
                <c:pt idx="3">
                  <c:v>4.95</c:v>
                </c:pt>
                <c:pt idx="4">
                  <c:v>#N/A</c:v>
                </c:pt>
                <c:pt idx="5">
                  <c:v>7.45</c:v>
                </c:pt>
                <c:pt idx="6">
                  <c:v>#N/A</c:v>
                </c:pt>
                <c:pt idx="7">
                  <c:v>4.6399999999999997</c:v>
                </c:pt>
                <c:pt idx="8">
                  <c:v>#N/A</c:v>
                </c:pt>
                <c:pt idx="9">
                  <c:v>3.25</c:v>
                </c:pt>
              </c:numCache>
            </c:numRef>
          </c:val>
          <c:extLst>
            <c:ext xmlns:c16="http://schemas.microsoft.com/office/drawing/2014/chart" uri="{C3380CC4-5D6E-409C-BE32-E72D297353CC}">
              <c16:uniqueId val="{00000008-43B3-4AF0-A23A-10939430EEB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3.73</c:v>
                </c:pt>
                <c:pt idx="2">
                  <c:v>#N/A</c:v>
                </c:pt>
                <c:pt idx="3">
                  <c:v>6.54</c:v>
                </c:pt>
                <c:pt idx="4">
                  <c:v>#N/A</c:v>
                </c:pt>
                <c:pt idx="5">
                  <c:v>10.75</c:v>
                </c:pt>
                <c:pt idx="6">
                  <c:v>#N/A</c:v>
                </c:pt>
                <c:pt idx="7">
                  <c:v>14.21</c:v>
                </c:pt>
                <c:pt idx="8">
                  <c:v>#N/A</c:v>
                </c:pt>
                <c:pt idx="9">
                  <c:v>9.25</c:v>
                </c:pt>
              </c:numCache>
            </c:numRef>
          </c:val>
          <c:extLst>
            <c:ext xmlns:c16="http://schemas.microsoft.com/office/drawing/2014/chart" uri="{C3380CC4-5D6E-409C-BE32-E72D297353CC}">
              <c16:uniqueId val="{00000009-43B3-4AF0-A23A-10939430EE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3316</c:v>
                </c:pt>
                <c:pt idx="5">
                  <c:v>3306</c:v>
                </c:pt>
                <c:pt idx="8">
                  <c:v>3281</c:v>
                </c:pt>
                <c:pt idx="11">
                  <c:v>3176</c:v>
                </c:pt>
                <c:pt idx="14">
                  <c:v>3108</c:v>
                </c:pt>
              </c:numCache>
            </c:numRef>
          </c:val>
          <c:extLst>
            <c:ext xmlns:c16="http://schemas.microsoft.com/office/drawing/2014/chart" uri="{C3380CC4-5D6E-409C-BE32-E72D297353CC}">
              <c16:uniqueId val="{00000000-156B-40CB-8C5E-FBD0A5C95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6B-40CB-8C5E-FBD0A5C95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3</c:v>
                </c:pt>
                <c:pt idx="6">
                  <c:v>0</c:v>
                </c:pt>
                <c:pt idx="9">
                  <c:v>0</c:v>
                </c:pt>
                <c:pt idx="12">
                  <c:v>0</c:v>
                </c:pt>
              </c:numCache>
            </c:numRef>
          </c:val>
          <c:extLst>
            <c:ext xmlns:c16="http://schemas.microsoft.com/office/drawing/2014/chart" uri="{C3380CC4-5D6E-409C-BE32-E72D297353CC}">
              <c16:uniqueId val="{00000002-156B-40CB-8C5E-FBD0A5C95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71</c:v>
                </c:pt>
                <c:pt idx="3">
                  <c:v>72</c:v>
                </c:pt>
                <c:pt idx="6">
                  <c:v>98</c:v>
                </c:pt>
                <c:pt idx="9">
                  <c:v>97</c:v>
                </c:pt>
                <c:pt idx="12">
                  <c:v>106</c:v>
                </c:pt>
              </c:numCache>
            </c:numRef>
          </c:val>
          <c:extLst>
            <c:ext xmlns:c16="http://schemas.microsoft.com/office/drawing/2014/chart" uri="{C3380CC4-5D6E-409C-BE32-E72D297353CC}">
              <c16:uniqueId val="{00000003-156B-40CB-8C5E-FBD0A5C95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1400</c:v>
                </c:pt>
                <c:pt idx="3">
                  <c:v>1014</c:v>
                </c:pt>
                <c:pt idx="6">
                  <c:v>1031</c:v>
                </c:pt>
                <c:pt idx="9">
                  <c:v>944</c:v>
                </c:pt>
                <c:pt idx="12">
                  <c:v>914</c:v>
                </c:pt>
              </c:numCache>
            </c:numRef>
          </c:val>
          <c:extLst>
            <c:ext xmlns:c16="http://schemas.microsoft.com/office/drawing/2014/chart" uri="{C3380CC4-5D6E-409C-BE32-E72D297353CC}">
              <c16:uniqueId val="{00000004-156B-40CB-8C5E-FBD0A5C95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6B-40CB-8C5E-FBD0A5C95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6B-40CB-8C5E-FBD0A5C95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3574</c:v>
                </c:pt>
                <c:pt idx="3">
                  <c:v>3566</c:v>
                </c:pt>
                <c:pt idx="6">
                  <c:v>3632</c:v>
                </c:pt>
                <c:pt idx="9">
                  <c:v>3624</c:v>
                </c:pt>
                <c:pt idx="12">
                  <c:v>3534</c:v>
                </c:pt>
              </c:numCache>
            </c:numRef>
          </c:val>
          <c:extLst>
            <c:ext xmlns:c16="http://schemas.microsoft.com/office/drawing/2014/chart" uri="{C3380CC4-5D6E-409C-BE32-E72D297353CC}">
              <c16:uniqueId val="{00000007-156B-40CB-8C5E-FBD0A5C95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1736</c:v>
                </c:pt>
                <c:pt idx="2">
                  <c:v>#N/A</c:v>
                </c:pt>
                <c:pt idx="3">
                  <c:v>#N/A</c:v>
                </c:pt>
                <c:pt idx="4">
                  <c:v>1349</c:v>
                </c:pt>
                <c:pt idx="5">
                  <c:v>#N/A</c:v>
                </c:pt>
                <c:pt idx="6">
                  <c:v>#N/A</c:v>
                </c:pt>
                <c:pt idx="7">
                  <c:v>1480</c:v>
                </c:pt>
                <c:pt idx="8">
                  <c:v>#N/A</c:v>
                </c:pt>
                <c:pt idx="9">
                  <c:v>#N/A</c:v>
                </c:pt>
                <c:pt idx="10">
                  <c:v>1489</c:v>
                </c:pt>
                <c:pt idx="11">
                  <c:v>#N/A</c:v>
                </c:pt>
                <c:pt idx="12">
                  <c:v>#N/A</c:v>
                </c:pt>
                <c:pt idx="13">
                  <c:v>1446</c:v>
                </c:pt>
                <c:pt idx="14">
                  <c:v>#N/A</c:v>
                </c:pt>
              </c:numCache>
            </c:numRef>
          </c:val>
          <c:smooth val="0"/>
          <c:extLst>
            <c:ext xmlns:c16="http://schemas.microsoft.com/office/drawing/2014/chart" uri="{C3380CC4-5D6E-409C-BE32-E72D297353CC}">
              <c16:uniqueId val="{00000008-156B-40CB-8C5E-FBD0A5C95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29407</c:v>
                </c:pt>
                <c:pt idx="5">
                  <c:v>27852</c:v>
                </c:pt>
                <c:pt idx="8">
                  <c:v>25892</c:v>
                </c:pt>
                <c:pt idx="11">
                  <c:v>24087</c:v>
                </c:pt>
                <c:pt idx="14">
                  <c:v>22371</c:v>
                </c:pt>
              </c:numCache>
            </c:numRef>
          </c:val>
          <c:extLst>
            <c:ext xmlns:c16="http://schemas.microsoft.com/office/drawing/2014/chart" uri="{C3380CC4-5D6E-409C-BE32-E72D297353CC}">
              <c16:uniqueId val="{00000000-0876-4B2F-A877-F443C9BEB3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259</c:v>
                </c:pt>
                <c:pt idx="5">
                  <c:v>228</c:v>
                </c:pt>
                <c:pt idx="8">
                  <c:v>205</c:v>
                </c:pt>
                <c:pt idx="11">
                  <c:v>206</c:v>
                </c:pt>
                <c:pt idx="14">
                  <c:v>195</c:v>
                </c:pt>
              </c:numCache>
            </c:numRef>
          </c:val>
          <c:extLst>
            <c:ext xmlns:c16="http://schemas.microsoft.com/office/drawing/2014/chart" uri="{C3380CC4-5D6E-409C-BE32-E72D297353CC}">
              <c16:uniqueId val="{00000001-0876-4B2F-A877-F443C9BEB3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13988</c:v>
                </c:pt>
                <c:pt idx="5">
                  <c:v>14058</c:v>
                </c:pt>
                <c:pt idx="8">
                  <c:v>14732</c:v>
                </c:pt>
                <c:pt idx="11">
                  <c:v>14870</c:v>
                </c:pt>
                <c:pt idx="14">
                  <c:v>14798</c:v>
                </c:pt>
              </c:numCache>
            </c:numRef>
          </c:val>
          <c:extLst>
            <c:ext xmlns:c16="http://schemas.microsoft.com/office/drawing/2014/chart" uri="{C3380CC4-5D6E-409C-BE32-E72D297353CC}">
              <c16:uniqueId val="{00000002-0876-4B2F-A877-F443C9BEB3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76-4B2F-A877-F443C9BEB3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76-4B2F-A877-F443C9BEB3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499</c:v>
                </c:pt>
                <c:pt idx="6">
                  <c:v>389</c:v>
                </c:pt>
                <c:pt idx="9">
                  <c:v>388</c:v>
                </c:pt>
                <c:pt idx="12">
                  <c:v>151</c:v>
                </c:pt>
              </c:numCache>
            </c:numRef>
          </c:val>
          <c:extLst>
            <c:ext xmlns:c16="http://schemas.microsoft.com/office/drawing/2014/chart" uri="{C3380CC4-5D6E-409C-BE32-E72D297353CC}">
              <c16:uniqueId val="{00000005-0876-4B2F-A877-F443C9BEB3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1940</c:v>
                </c:pt>
                <c:pt idx="3">
                  <c:v>1852</c:v>
                </c:pt>
                <c:pt idx="6">
                  <c:v>1941</c:v>
                </c:pt>
                <c:pt idx="9">
                  <c:v>1907</c:v>
                </c:pt>
                <c:pt idx="12">
                  <c:v>1923</c:v>
                </c:pt>
              </c:numCache>
            </c:numRef>
          </c:val>
          <c:extLst>
            <c:ext xmlns:c16="http://schemas.microsoft.com/office/drawing/2014/chart" uri="{C3380CC4-5D6E-409C-BE32-E72D297353CC}">
              <c16:uniqueId val="{00000006-0876-4B2F-A877-F443C9BEB3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572</c:v>
                </c:pt>
                <c:pt idx="3">
                  <c:v>515</c:v>
                </c:pt>
                <c:pt idx="6">
                  <c:v>429</c:v>
                </c:pt>
                <c:pt idx="9">
                  <c:v>333</c:v>
                </c:pt>
                <c:pt idx="12">
                  <c:v>227</c:v>
                </c:pt>
              </c:numCache>
            </c:numRef>
          </c:val>
          <c:extLst>
            <c:ext xmlns:c16="http://schemas.microsoft.com/office/drawing/2014/chart" uri="{C3380CC4-5D6E-409C-BE32-E72D297353CC}">
              <c16:uniqueId val="{00000007-0876-4B2F-A877-F443C9BEB3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11389</c:v>
                </c:pt>
                <c:pt idx="3">
                  <c:v>9259</c:v>
                </c:pt>
                <c:pt idx="6">
                  <c:v>7434</c:v>
                </c:pt>
                <c:pt idx="9">
                  <c:v>5901</c:v>
                </c:pt>
                <c:pt idx="12">
                  <c:v>5373</c:v>
                </c:pt>
              </c:numCache>
            </c:numRef>
          </c:val>
          <c:extLst>
            <c:ext xmlns:c16="http://schemas.microsoft.com/office/drawing/2014/chart" uri="{C3380CC4-5D6E-409C-BE32-E72D297353CC}">
              <c16:uniqueId val="{00000008-0876-4B2F-A877-F443C9BEB3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528</c:v>
                </c:pt>
                <c:pt idx="3">
                  <c:v>4</c:v>
                </c:pt>
                <c:pt idx="6">
                  <c:v>1</c:v>
                </c:pt>
                <c:pt idx="9">
                  <c:v>0</c:v>
                </c:pt>
                <c:pt idx="12">
                  <c:v>0</c:v>
                </c:pt>
              </c:numCache>
            </c:numRef>
          </c:val>
          <c:extLst>
            <c:ext xmlns:c16="http://schemas.microsoft.com/office/drawing/2014/chart" uri="{C3380CC4-5D6E-409C-BE32-E72D297353CC}">
              <c16:uniqueId val="{00000009-0876-4B2F-A877-F443C9BEB3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24468</c:v>
                </c:pt>
                <c:pt idx="3">
                  <c:v>22923</c:v>
                </c:pt>
                <c:pt idx="6">
                  <c:v>21229</c:v>
                </c:pt>
                <c:pt idx="9">
                  <c:v>19045</c:v>
                </c:pt>
                <c:pt idx="12">
                  <c:v>17480</c:v>
                </c:pt>
              </c:numCache>
            </c:numRef>
          </c:val>
          <c:extLst>
            <c:ext xmlns:c16="http://schemas.microsoft.com/office/drawing/2014/chart" uri="{C3380CC4-5D6E-409C-BE32-E72D297353CC}">
              <c16:uniqueId val="{0000000A-0876-4B2F-A877-F443C9BEB3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76-4B2F-A877-F443C9BEB3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6384</c:v>
                </c:pt>
                <c:pt idx="1">
                  <c:v>6305</c:v>
                </c:pt>
                <c:pt idx="2">
                  <c:v>6185</c:v>
                </c:pt>
              </c:numCache>
            </c:numRef>
          </c:val>
          <c:extLst>
            <c:ext xmlns:c16="http://schemas.microsoft.com/office/drawing/2014/chart" uri="{C3380CC4-5D6E-409C-BE32-E72D297353CC}">
              <c16:uniqueId val="{00000000-0DBC-4951-98C3-B45A66A6E2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c:v>
                </c:pt>
                <c:pt idx="1">
                  <c:v>35</c:v>
                </c:pt>
                <c:pt idx="2">
                  <c:v>35</c:v>
                </c:pt>
              </c:numCache>
            </c:numRef>
          </c:val>
          <c:extLst>
            <c:ext xmlns:c16="http://schemas.microsoft.com/office/drawing/2014/chart" uri="{C3380CC4-5D6E-409C-BE32-E72D297353CC}">
              <c16:uniqueId val="{00000001-0DBC-4951-98C3-B45A66A6E2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11045</c:v>
                </c:pt>
                <c:pt idx="1">
                  <c:v>10358</c:v>
                </c:pt>
                <c:pt idx="2">
                  <c:v>9339</c:v>
                </c:pt>
              </c:numCache>
            </c:numRef>
          </c:val>
          <c:extLst>
            <c:ext xmlns:c16="http://schemas.microsoft.com/office/drawing/2014/chart" uri="{C3380CC4-5D6E-409C-BE32-E72D297353CC}">
              <c16:uniqueId val="{00000002-0DBC-4951-98C3-B45A66A6E2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{CEFADC56-FA27-4FA4-A5EA-690A2C9EE898}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B7A-424B-9E51-B2D85E494D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{B6F81C60-CBE2-4C4D-B67D-02D516F7B9ED}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7A-424B-9E51-B2D85E494D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{8EFB9ED7-6EDA-4270-850D-003CB4844A6B}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7A-424B-9E51-B2D85E494D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{E7C21288-6736-4C47-B2A8-BD58C6508D54}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7A-424B-9E51-B2D85E494D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{C1B0BB33-5191-407C-BD52-4A5DBA2B157F}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7A-424B-9E51-B2D85E494D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{405E3692-D175-4D61-938A-01367833701B}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B7A-424B-9E51-B2D85E494D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{49CFE595-4161-4EC0-AA88-C06CC03E9535}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B7A-424B-9E51-B2D85E494D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{28FB8106-B8DA-484A-9343-515AF865B0EF}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B7A-424B-9E51-B2D85E494D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{64B0C8A9-D08C-461C-B0C3-867FA3E45A4F}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B7A-424B-9E51-B2D85E494D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62.6</c:v>
                </c:pt>
                <c:pt idx="16">
                  <c:v>64</c:v>
                </c:pt>
                <c:pt idx="24">
                  <c:v>65</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B7A-424B-9E51-B2D85E494D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{8C6AFAA7-19C8-4377-A423-CB54728327D1}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B7A-424B-9E51-B2D85E494D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{27EC9CB9-2280-4A4E-A0E4-FA257254E75E}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7A-424B-9E51-B2D85E494D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{0C3A442D-0C0B-432E-8974-711D0A586FDD}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7A-424B-9E51-B2D85E494D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{7F937745-86E1-45DD-ACAC-F8CFF0680D97}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7A-424B-9E51-B2D85E494D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{8067B26B-261A-4D70-9AE0-02629AEF6A89}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7A-424B-9E51-B2D85E494D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{6F19DE83-982E-4D26-87D8-5BCB7889DCFE}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B7A-424B-9E51-B2D85E494D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{929E9C21-869D-458F-B7B8-BBC8E41F58C8}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B7A-424B-9E51-B2D85E494D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{11980762-5F03-4519-95C4-7B63B5DDAB6B}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B7A-424B-9E51-B2D85E494D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{FD728520-4FD2-40C1-9D92-6572144E0BA7}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B7A-424B-9E51-B2D85E494D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62.8</c:v>
                </c:pt>
                <c:pt idx="24">
                  <c:v>64</c:v>
                </c:pt>
                <c:pt idx="32">
                  <c:v>64.599999999999994</c:v>
                </c:pt>
              </c:numCache>
            </c:numRef>
          </c:xVal>
          <c:yVal>
            <c:numRef>
              <c:f>公会計指標分析・財政指標組合せ分析表!$BP$55:$DC$55</c:f>
              <c:numCache>
                <c:formatCode>#,##0.0;"▲ "#,##0.0</c:formatCode>
                <c:ptCount val="40"/>
                <c:pt idx="0">
                  <c:v>25.5</c:v>
                </c:pt>
                <c:pt idx="8">
                  <c:v>37.299999999999997</c:v>
                </c:pt>
                <c:pt idx="16">
                  <c:v>23</c:v>
                </c:pt>
                <c:pt idx="24">
                  <c:v>15.5</c:v>
                </c:pt>
                <c:pt idx="32">
                  <c:v>13</c:v>
                </c:pt>
              </c:numCache>
            </c:numRef>
          </c:yVal>
          <c:smooth val="0"/>
          <c:extLst>
            <c:ext xmlns:c16="http://schemas.microsoft.com/office/drawing/2014/chart" uri="{C3380CC4-5D6E-409C-BE32-E72D297353CC}">
              <c16:uniqueId val="{00000013-4B7A-424B-9E51-B2D85E494D5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{2C1ADC29-A8A2-4062-8C3C-93F69EDACD71}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BB-4E0C-AD57-E6579F21AB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{6147A63D-2F65-4FD1-A4D2-6CBC531A66FC}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BB-4E0C-AD57-E6579F21AB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{36B9E9C3-17EC-46B7-839E-3EB6422839D1}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BB-4E0C-AD57-E6579F21AB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{D2AFCA1B-B2B2-47C4-AFC7-AB8B109F2EE5}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BB-4E0C-AD57-E6579F21AB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{09CFDF6C-6CE1-4B93-ACC5-3B866CC3D02C}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BB-4E0C-AD57-E6579F21AB3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{0BFBBB51-8965-4CB4-BA98-52A939EE0DC1}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BB-4E0C-AD57-E6579F21AB3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{9C1CF8AC-F36B-4BB2-858A-9DD721AE6759}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BB-4E0C-AD57-E6579F21AB3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{9E6ABF48-0133-4B56-BE2B-17B7D81179B3}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BB-4E0C-AD57-E6579F21AB3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{6578DDE6-30FA-480F-BE86-054AA29D7476}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BB-4E0C-AD57-E6579F21AB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13.2</c:v>
                </c:pt>
                <c:pt idx="16">
                  <c:v>12.4</c:v>
                </c:pt>
                <c:pt idx="24">
                  <c:v>11.5</c:v>
                </c:pt>
                <c:pt idx="32">
                  <c:v>11.7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BBB-4E0C-AD57-E6579F21AB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{FD747F34-F831-4FA5-9AD0-812DD63445D4}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BB-4E0C-AD57-E6579F21AB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{BA5361A9-E4A3-43B6-80E8-C9E15FF1E48A}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BB-4E0C-AD57-E6579F21AB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{08BE279B-CBD6-43D8-90EF-8BC0AB7BD21F}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BB-4E0C-AD57-E6579F21AB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{B77031E9-90FB-47DF-85BA-7B16CEE663E2}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BB-4E0C-AD57-E6579F21AB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{97E745BC-0AED-4670-BDE8-CBF79F9EE90F}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BB-4E0C-AD57-E6579F21AB3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{4E3E1B2D-4991-4A5B-81B7-3A06A927681A}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BB-4E0C-AD57-E6579F21AB3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{36676049-0AAF-43E1-A0F3-FC366DE087EA}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BB-4E0C-AD57-E6579F21AB3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{F41A6EDA-15B7-48D9-985C-8094E309115F}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BB-4E0C-AD57-E6579F21AB3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{4E891005-EE56-4D25-AC94-D524D2B11FFD}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BB-4E0C-AD57-E6579F21AB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8.1999999999999993</c:v>
                </c:pt>
                <c:pt idx="24">
                  <c:v>8</c:v>
                </c:pt>
                <c:pt idx="32">
                  <c:v>8.1999999999999993</c:v>
                </c:pt>
              </c:numCache>
            </c:numRef>
          </c:xVal>
          <c:yVal>
            <c:numRef>
              <c:f>公会計指標分析・財政指標組合せ分析表!$BP$77:$DC$77</c:f>
              <c:numCache>
                <c:formatCode>#,##0.0;"▲ "#,##0.0</c:formatCode>
                <c:ptCount val="40"/>
                <c:pt idx="0">
                  <c:v>25.5</c:v>
                </c:pt>
                <c:pt idx="8">
                  <c:v>37.299999999999997</c:v>
                </c:pt>
                <c:pt idx="16">
                  <c:v>23</c:v>
                </c:pt>
                <c:pt idx="24">
                  <c:v>15.5</c:v>
                </c:pt>
                <c:pt idx="32">
                  <c:v>13</c:v>
                </c:pt>
              </c:numCache>
            </c:numRef>
          </c:yVal>
          <c:smooth val="0"/>
          <c:extLst>
            <c:ext xmlns:c16="http://schemas.microsoft.com/office/drawing/2014/chart" uri="{C3380CC4-5D6E-409C-BE32-E72D297353CC}">
              <c16:uniqueId val="{00000013-0BBB-4E0C-AD57-E6579F21AB3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合併以前から道路や学校等の社会資本整備に積極的に取り組んできたことで公債費負担が大きい状況にあるが、合併以後は交付税算入の大きい合併特例債の活用により比率は改善基調にある。</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年度においては、前年度の普通建設事業費に係る地方債発行額が例年に比べ少なかったため、前年度と比べて、元利償還金が約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比率の抑制のため、投資的事業の選択と集中を今以上に実施していく。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将来負担額においては、地方債を活用する普通建設事業費がこれまでと比べて減少していることから、地方債の現在高が前年度比で約</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千万円減少した。</a:t>
          </a:r>
        </a:p>
        <a:p>
          <a:r>
            <a:rPr kumimoji="1" lang="ja-JP" altLang="en-US" sz="1400">
              <a:solidFill>
                <a:sysClr val="windowText" lastClr="000000"/>
              </a:solidFill>
              <a:latin typeface="ＭＳ ゴシック" pitchFamily="49" charset="-128"/>
              <a:ea typeface="ＭＳ ゴシック" pitchFamily="49" charset="-128"/>
            </a:rPr>
            <a:t>　充当可能財源等においては、人口減少等の影響で基準財政需要額算入見込額が大幅に減少したことにより、前年度比で約</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億円の減少となっている。</a:t>
          </a:r>
        </a:p>
        <a:p>
          <a:r>
            <a:rPr kumimoji="1" lang="ja-JP" altLang="en-US" sz="1400">
              <a:solidFill>
                <a:sysClr val="windowText" lastClr="000000"/>
              </a:solidFill>
              <a:latin typeface="ＭＳ ゴシック" pitchFamily="49" charset="-128"/>
              <a:ea typeface="ＭＳ ゴシック" pitchFamily="49" charset="-128"/>
            </a:rPr>
            <a:t>　本市の将来負担比率は、平成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以降マイナスで推移しているが、将来予定されている志度音楽ホール改修事業や学校給食共同調理場施設整備事業等の大型建設事業の実施により、将来負担額が増加し、比率が悪化することが見込まれるため、より一層の事業精査や経費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香川県さぬき市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・扶助費や物件費の増加などにより財政調整基金を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億円、志度及び長尾公民館整備事業等の実施により振興基金を約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千万円取り崩した一方、財政調整基金に約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千万円、ふるさと納税などのまちづくり寄附金をまちづくり基金に約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千万円積み立てたことなどにより、基金全体としては前年度と比べて約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扶助費や物件費の増加、長尾小学校改築事業や志度及び長尾公民館整備事業等の実施などにより、基金残高は減少した。南海トラフ巨大地震などの臨時的に莫大な財政負担が生じる可能性に備えるためにも、事業の選択と集中による健全な財政運営を行い、一定規模の基金を確保し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・まちづくり基金：寄附者から収受した寄附金を適正に管理運用するため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・振興基金：市民の連帯の強化及び地域振興を図るため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・防災基金：災害の発生防止及び災害に際して応急的に行う救助に必要な経費に充てるため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・地域福祉基金：高齢者保健福祉の増進を図るため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・教育文化振興基金：学校教育をはじめとする教育及び文化の振興を図るため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・まちづくり基金：まちづくり寄附金が増加したことにより、約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・振興基金：志度及び長尾公民館整備事業等のために取り崩したことにより、約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・教育文化振興基金：長尾小学校改築事業等のために取り崩したことにより、約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・振興基金：合併特例債を財源として積み立てた当該基金について、今後は新市建設計画に位置付けられた普通建設事業などに対して、一定の充当基準の範囲内で、計画的に活用する。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・教育文化振興基金：今後、学校の改修事業や音楽ホール施設整備事業等の大型建設事業が見込まれることから、翌年度の積増しを検討し、建設事業の財源として活用する。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・物価高騰対策生活支援金や医療・福祉施設等支援給付金支給事業等の実施により扶助費や物件費が前年度と比べて増加したことなどにより、取崩額が積立額を上回り、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・財政状況が年々厳しさを増す中、向こう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年の収支均衡を保つため、令和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年度末時点で、標準財政規模の約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％に当たる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億円以上の残高を目標としている。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35,122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年度に利子分を積み立てたことにより、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・利子分のみを積み立てて運用しており、市債の償還額が多額になる年度や繰上償還への対応を予定している。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BDB6BF-89F5-4DE0-A0E1-8AB9F23305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81EAC4-136A-41EB-97F1-EDEBA35483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9BE7701-9359-448C-83C9-40864DC80C0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DF7DF2A-3999-44AF-9170-1C61F67BD9D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DF55CE6-D13B-4578-A290-02D0388B75F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769E086-AF8F-4AA1-8314-5AB850AA5D5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5319DCF-4797-48F7-B12E-D0D265FAA0B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116ADD8-2CB2-4746-9522-E7CEEF83934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F9A8778-D18E-46F8-B364-7B8D49F2FB8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A16168A-636B-4B41-A076-1310C277EEB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F54B5D9-69DF-4E27-9F15-A86018B129F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C667E0B-F4B5-4242-A4CA-03744C72FA1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74FDBE4-0D7F-4763-9901-E83A92B5794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4DCB891-3724-4ABA-A9D3-19E04D36098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AD4071E-F37D-4A20-87F9-0F7F5749E1B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E0EE4FC-879E-4F68-812C-E3AC5C2181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025532E-DC1A-4647-A3D2-6E7C3B7DC9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E1EADF7-242B-435A-AB2B-9FEDB09DAC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E637FE-8E81-4B29-8906-D5234645CA5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33A1A0-FAB0-4DDB-A0F4-BE5085C3958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4251512-5C70-4A8D-BD99-4E57171F548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E52C0C1-EE26-4B69-8884-AFB0AB924CF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D635426-2135-4311-96A4-080C94D574B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600AEF0-793B-4ABE-9EBE-C4857BBE6F8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78CBA3E-7F8B-4750-83CD-7957335F2F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396AAB5-40B0-4083-9417-1FDF3409B4E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4DF4CDF-B2C1-419B-8153-0A86C2BB327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566A519-56E4-4BFE-8FBB-46D1D91A85A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E48712F-AA10-4FF0-915F-2B8B65E802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8494EB2-CE7C-42B6-80C3-1C41477952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3EC1CA2-941E-4470-B8FB-F605533E55A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5B1482F-3A9E-4848-942B-76322A55CD4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D17F25A-95A6-483E-B063-F5D5520425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CC7BD38-A88B-4042-8D0A-3D201B29B1F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BE94C4C-26E3-420E-8FE6-01E6A10FD59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1AFED01-44CD-4855-B052-37C2419437C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AFC7E0E-7EDB-4A1E-9A11-5F376A0844C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EB38205-9339-4925-80D6-66A046D5D9B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DA04E97-2906-4B8A-A81C-E870327B0E8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B281A47-D87A-48D7-8012-B9CC4E2FC1C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2AEE4D2-5E3B-42FE-99C8-D5558E89F7A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4478279-7793-451E-99E9-E5FA122B131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47DE1D6-39FD-4B76-A6EF-5EC3BDFD92D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C4AB395-450A-4DC5-91C7-8FD3ECBEAB0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A42191F-0115-4945-9AEF-A2D7606F49C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5DCDDC5-506A-4502-873E-EE7F07E680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CBAC043-95F5-410A-A311-2585AEC9FCB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E33F7B6-E342-477F-9ACE-F6B52E8C16C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429094A-0C9D-4B9B-B977-0AD894D4F1E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26488B6-3F37-42BE-9900-BD3BA2D3551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A2457B8-189D-49B3-82A1-9785A7FF846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C38E70F-F329-44D5-B961-A7E3F607802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87CD759-7D06-4AEC-AB75-4590C90F35F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46A3182-78D2-4575-91F8-B1CB75FE718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86CE1F6-8248-45B0-A99A-9E2F9D726A3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483963B-9B77-4362-B912-CCC7D899443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ADF5D7F-5688-4A53-9901-3AE031C6F09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有形固定資産減価償却率は、令和４年度までは類似団体内平均値をやや上回っていたものの、令和５年度は、長尾小学校や志度・長尾公民館等の整備を実施したため、有形固定資産減価償却率は前年度と比べ減少し、類似団体内平均値を下回っ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大型建設事業が概ね終了したことにより、今後は緩やかに上昇していく見込みであることから、引き続き老朽化した施設の適正管理に取り組んでいく。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214AD85-2CBB-451D-9236-9605FB979F4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AFF796B-D211-4BBC-BA0D-8FEC62A51F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1DFDE05-CFD7-4BDF-9FD2-9A93E8B4E80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E888558-663E-44F3-BB46-94C8FF62382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EB55F23-F7FD-4F0C-8639-0C3255A5674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DBA3F60-2E8D-4849-970B-AE9A779F94E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5F57396-E34E-4547-99C0-9B162BB9D2A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484DF21-F54B-404C-A6B1-CED32700A1B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C06CA62-6DA8-4041-88C5-3F3563DBFF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5C990FC-F0C4-40E7-B848-A05A796599D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D5180DE-27ED-4C70-AAC6-1C5338F589C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D0D25D6-0D58-46D7-A22F-6C590BDD1B6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24F85C6-6467-4875-AD69-E1FF01642B3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8D7E2C9-0ED0-4916-987F-B2F57CB4BF8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C2E2EB2-25F1-4180-AC93-A1E60C02D5D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63214F4-997A-42AB-84BA-EF737573081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5" name="直線コネクタ 74">
          <a:extLst>
            <a:ext uri="{FF2B5EF4-FFF2-40B4-BE49-F238E27FC236}">
              <a16:creationId xmlns:a16="http://schemas.microsoft.com/office/drawing/2014/main" id="{25237FAE-61F7-4107-9AC6-270EA0049798}"/>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6" name="有形固定資産減価償却率最小値テキスト">
          <a:extLst>
            <a:ext uri="{FF2B5EF4-FFF2-40B4-BE49-F238E27FC236}">
              <a16:creationId xmlns:a16="http://schemas.microsoft.com/office/drawing/2014/main" id="{FB4822CD-6010-462F-875C-5AAAD0A35A33}"/>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7" name="直線コネクタ 76">
          <a:extLst>
            <a:ext uri="{FF2B5EF4-FFF2-40B4-BE49-F238E27FC236}">
              <a16:creationId xmlns:a16="http://schemas.microsoft.com/office/drawing/2014/main" id="{7AD13E94-3256-4252-AC4F-0C5886AAB8C8}"/>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8" name="有形固定資産減価償却率最大値テキスト">
          <a:extLst>
            <a:ext uri="{FF2B5EF4-FFF2-40B4-BE49-F238E27FC236}">
              <a16:creationId xmlns:a16="http://schemas.microsoft.com/office/drawing/2014/main" id="{0C99CD30-0189-41CE-9814-338C67775F44}"/>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9" name="直線コネクタ 78">
          <a:extLst>
            <a:ext uri="{FF2B5EF4-FFF2-40B4-BE49-F238E27FC236}">
              <a16:creationId xmlns:a16="http://schemas.microsoft.com/office/drawing/2014/main" id="{3CCDB0BD-0F3E-4A91-BB8C-D308EFDDED59}"/>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80" name="有形固定資産減価償却率平均値テキスト">
          <a:extLst>
            <a:ext uri="{FF2B5EF4-FFF2-40B4-BE49-F238E27FC236}">
              <a16:creationId xmlns:a16="http://schemas.microsoft.com/office/drawing/2014/main" id="{A3574842-7AD2-49BB-9B62-D2974BF64C2A}"/>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1" name="フローチャート: 判断 80">
          <a:extLst>
            <a:ext uri="{FF2B5EF4-FFF2-40B4-BE49-F238E27FC236}">
              <a16:creationId xmlns:a16="http://schemas.microsoft.com/office/drawing/2014/main" id="{C8CA4878-B784-403D-8AF6-8C05DB6E93B6}"/>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82" name="フローチャート: 判断 81">
          <a:extLst>
            <a:ext uri="{FF2B5EF4-FFF2-40B4-BE49-F238E27FC236}">
              <a16:creationId xmlns:a16="http://schemas.microsoft.com/office/drawing/2014/main" id="{5405A6E4-0C8E-4E4F-8206-31C4A51D5CD9}"/>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3" name="フローチャート: 判断 82">
          <a:extLst>
            <a:ext uri="{FF2B5EF4-FFF2-40B4-BE49-F238E27FC236}">
              <a16:creationId xmlns:a16="http://schemas.microsoft.com/office/drawing/2014/main" id="{410E0F46-56EE-48C6-846E-8C7FBEF8F2E2}"/>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121708</xdr:rowOff>
    </xdr:from>
    <xdr:to>
      <xdr:col>11</xdr:col>
      <xdr:colOff>187325</xdr:colOff>
      <xdr:row>29</xdr:row>
      <xdr:rowOff>51858</xdr:rowOff>
    </xdr:to>
    <xdr:sp macro="" textlink="">
      <xdr:nvSpPr>
        <xdr:cNvPr id="84" name="フローチャート: 判断 83">
          <a:extLst>
            <a:ext uri="{FF2B5EF4-FFF2-40B4-BE49-F238E27FC236}">
              <a16:creationId xmlns:a16="http://schemas.microsoft.com/office/drawing/2014/main" id="{7F6DF473-B050-4157-98C6-1A358144D966}"/>
            </a:ext>
          </a:extLst>
        </xdr:cNvPr>
        <xdr:cNvSpPr/>
      </xdr:nvSpPr>
      <xdr:spPr>
        <a:xfrm>
          <a:off x="2476500" y="569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82127</xdr:rowOff>
    </xdr:from>
    <xdr:to>
      <xdr:col>7</xdr:col>
      <xdr:colOff>187325</xdr:colOff>
      <xdr:row>29</xdr:row>
      <xdr:rowOff>12277</xdr:rowOff>
    </xdr:to>
    <xdr:sp macro="" textlink="">
      <xdr:nvSpPr>
        <xdr:cNvPr id="85" name="フローチャート: 判断 84">
          <a:extLst>
            <a:ext uri="{FF2B5EF4-FFF2-40B4-BE49-F238E27FC236}">
              <a16:creationId xmlns:a16="http://schemas.microsoft.com/office/drawing/2014/main" id="{37D60F86-E314-4F23-9394-4C7E247A267E}"/>
            </a:ext>
          </a:extLst>
        </xdr:cNvPr>
        <xdr:cNvSpPr/>
      </xdr:nvSpPr>
      <xdr:spPr>
        <a:xfrm>
          <a:off x="1714500" y="56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3776D2F-A9E2-47A7-8EAB-D8BC3D88E03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919A184-7D57-41AB-BB40-D003EAC7989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30F057A-7F04-466B-8947-D15200C5C89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681139F-26AD-4152-A372-5CF4060BAE1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1DE6846-4EAF-4881-986A-0613AA780C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91" name="楕円 90">
          <a:extLst>
            <a:ext uri="{FF2B5EF4-FFF2-40B4-BE49-F238E27FC236}">
              <a16:creationId xmlns:a16="http://schemas.microsoft.com/office/drawing/2014/main" id="{01CA98A1-979E-47EB-835F-E6CB73863D0F}"/>
            </a:ext>
          </a:extLst>
        </xdr:cNvPr>
        <xdr:cNvSpPr/>
      </xdr:nvSpPr>
      <xdr:spPr>
        <a:xfrm>
          <a:off x="47117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63094</xdr:rowOff>
    </xdr:from>
    <xdr:ext cx="405111" cy="259045"/>
    <xdr:sp macro="" textlink="">
      <xdr:nvSpPr>
        <xdr:cNvPr id="92" name="有形固定資産減価償却率該当値テキスト">
          <a:extLst>
            <a:ext uri="{FF2B5EF4-FFF2-40B4-BE49-F238E27FC236}">
              <a16:creationId xmlns:a16="http://schemas.microsoft.com/office/drawing/2014/main" id="{37ADC033-7221-4BF9-959A-421FEF8AD878}"/>
            </a:ext>
          </a:extLst>
        </xdr:cNvPr>
        <xdr:cNvSpPr txBox="1"/>
      </xdr:nvSpPr>
      <xdr:spPr>
        <a:xfrm>
          <a:off x="4813300" y="5635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58208</xdr:rowOff>
    </xdr:from>
    <xdr:to>
      <xdr:col>19</xdr:col>
      <xdr:colOff>187325</xdr:colOff>
      <xdr:row>29</xdr:row>
      <xdr:rowOff>159808</xdr:rowOff>
    </xdr:to>
    <xdr:sp macro="" textlink="">
      <xdr:nvSpPr>
        <xdr:cNvPr id="93" name="楕円 92">
          <a:extLst>
            <a:ext uri="{FF2B5EF4-FFF2-40B4-BE49-F238E27FC236}">
              <a16:creationId xmlns:a16="http://schemas.microsoft.com/office/drawing/2014/main" id="{7FCFDC36-BD4B-4CA2-83B7-FA72AF7CF56B}"/>
            </a:ext>
          </a:extLst>
        </xdr:cNvPr>
        <xdr:cNvSpPr/>
      </xdr:nvSpPr>
      <xdr:spPr>
        <a:xfrm>
          <a:off x="4000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91017</xdr:rowOff>
    </xdr:from>
    <xdr:to>
      <xdr:col>23</xdr:col>
      <xdr:colOff>85725</xdr:colOff>
      <xdr:row>29</xdr:row>
      <xdr:rowOff>109008</xdr:rowOff>
    </xdr:to>
    <xdr:cxnSp macro="">
      <xdr:nvCxnSpPr>
        <xdr:cNvPr id="94" name="直線コネクタ 93">
          <a:extLst>
            <a:ext uri="{FF2B5EF4-FFF2-40B4-BE49-F238E27FC236}">
              <a16:creationId xmlns:a16="http://schemas.microsoft.com/office/drawing/2014/main" id="{93AB55E8-23DF-4F68-A476-91AD6B836BEA}"/>
            </a:ext>
          </a:extLst>
        </xdr:cNvPr>
        <xdr:cNvCxnSpPr/>
      </xdr:nvCxnSpPr>
      <xdr:spPr>
        <a:xfrm flipV="1">
          <a:off x="4051300" y="5834592"/>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95" name="楕円 94">
          <a:extLst>
            <a:ext uri="{FF2B5EF4-FFF2-40B4-BE49-F238E27FC236}">
              <a16:creationId xmlns:a16="http://schemas.microsoft.com/office/drawing/2014/main" id="{580E580E-9C20-4D09-AB9C-F1B4AE2A8CEB}"/>
            </a:ext>
          </a:extLst>
        </xdr:cNvPr>
        <xdr:cNvSpPr/>
      </xdr:nvSpPr>
      <xdr:spPr>
        <a:xfrm>
          <a:off x="323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109008</xdr:rowOff>
    </xdr:to>
    <xdr:cxnSp macro="">
      <xdr:nvCxnSpPr>
        <xdr:cNvPr id="96" name="直線コネクタ 95">
          <a:extLst>
            <a:ext uri="{FF2B5EF4-FFF2-40B4-BE49-F238E27FC236}">
              <a16:creationId xmlns:a16="http://schemas.microsoft.com/office/drawing/2014/main" id="{ED53B027-03C7-418E-BA6C-9AD7457118DC}"/>
            </a:ext>
          </a:extLst>
        </xdr:cNvPr>
        <xdr:cNvCxnSpPr/>
      </xdr:nvCxnSpPr>
      <xdr:spPr>
        <a:xfrm>
          <a:off x="3289300" y="581660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143298</xdr:rowOff>
    </xdr:from>
    <xdr:to>
      <xdr:col>11</xdr:col>
      <xdr:colOff>187325</xdr:colOff>
      <xdr:row>29</xdr:row>
      <xdr:rowOff>73448</xdr:rowOff>
    </xdr:to>
    <xdr:sp macro="" textlink="">
      <xdr:nvSpPr>
        <xdr:cNvPr id="97" name="楕円 96">
          <a:extLst>
            <a:ext uri="{FF2B5EF4-FFF2-40B4-BE49-F238E27FC236}">
              <a16:creationId xmlns:a16="http://schemas.microsoft.com/office/drawing/2014/main" id="{E0E76C17-8558-412A-B1E3-AE274AED68FB}"/>
            </a:ext>
          </a:extLst>
        </xdr:cNvPr>
        <xdr:cNvSpPr/>
      </xdr:nvSpPr>
      <xdr:spPr>
        <a:xfrm>
          <a:off x="2476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22648</xdr:rowOff>
    </xdr:from>
    <xdr:to>
      <xdr:col>15</xdr:col>
      <xdr:colOff>136525</xdr:colOff>
      <xdr:row>29</xdr:row>
      <xdr:rowOff>73025</xdr:rowOff>
    </xdr:to>
    <xdr:cxnSp macro="">
      <xdr:nvCxnSpPr>
        <xdr:cNvPr id="98" name="直線コネクタ 97">
          <a:extLst>
            <a:ext uri="{FF2B5EF4-FFF2-40B4-BE49-F238E27FC236}">
              <a16:creationId xmlns:a16="http://schemas.microsoft.com/office/drawing/2014/main" id="{D36E2825-F7B6-4F25-8723-C2C7E74868E7}"/>
            </a:ext>
          </a:extLst>
        </xdr:cNvPr>
        <xdr:cNvCxnSpPr/>
      </xdr:nvCxnSpPr>
      <xdr:spPr>
        <a:xfrm>
          <a:off x="2527300" y="576622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103717</xdr:rowOff>
    </xdr:from>
    <xdr:to>
      <xdr:col>7</xdr:col>
      <xdr:colOff>187325</xdr:colOff>
      <xdr:row>29</xdr:row>
      <xdr:rowOff>33867</xdr:rowOff>
    </xdr:to>
    <xdr:sp macro="" textlink="">
      <xdr:nvSpPr>
        <xdr:cNvPr id="99" name="楕円 98">
          <a:extLst>
            <a:ext uri="{FF2B5EF4-FFF2-40B4-BE49-F238E27FC236}">
              <a16:creationId xmlns:a16="http://schemas.microsoft.com/office/drawing/2014/main" id="{9E927763-7968-465E-9B39-58DE2BED72E1}"/>
            </a:ext>
          </a:extLst>
        </xdr:cNvPr>
        <xdr:cNvSpPr/>
      </xdr:nvSpPr>
      <xdr:spPr>
        <a:xfrm>
          <a:off x="1714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154517</xdr:rowOff>
    </xdr:from>
    <xdr:to>
      <xdr:col>11</xdr:col>
      <xdr:colOff>136525</xdr:colOff>
      <xdr:row>29</xdr:row>
      <xdr:rowOff>22648</xdr:rowOff>
    </xdr:to>
    <xdr:cxnSp macro="">
      <xdr:nvCxnSpPr>
        <xdr:cNvPr id="100" name="直線コネクタ 99">
          <a:extLst>
            <a:ext uri="{FF2B5EF4-FFF2-40B4-BE49-F238E27FC236}">
              <a16:creationId xmlns:a16="http://schemas.microsoft.com/office/drawing/2014/main" id="{48D95CA3-DEC3-4C7F-BCE5-759387C99797}"/>
            </a:ext>
          </a:extLst>
        </xdr:cNvPr>
        <xdr:cNvCxnSpPr/>
      </xdr:nvCxnSpPr>
      <xdr:spPr>
        <a:xfrm>
          <a:off x="1765300" y="572664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101" name="n_1aveValue有形固定資産減価償却率">
          <a:extLst>
            <a:ext uri="{FF2B5EF4-FFF2-40B4-BE49-F238E27FC236}">
              <a16:creationId xmlns:a16="http://schemas.microsoft.com/office/drawing/2014/main" id="{95B9C670-892E-4DEC-AE2B-8F5F0D641E1B}"/>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2" name="n_2aveValue有形固定資産減価償却率">
          <a:extLst>
            <a:ext uri="{FF2B5EF4-FFF2-40B4-BE49-F238E27FC236}">
              <a16:creationId xmlns:a16="http://schemas.microsoft.com/office/drawing/2014/main" id="{7DC051AE-5015-47BC-BD67-04E0DC8D09CB}"/>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103" name="n_3aveValue有形固定資産減価償却率">
          <a:extLst>
            <a:ext uri="{FF2B5EF4-FFF2-40B4-BE49-F238E27FC236}">
              <a16:creationId xmlns:a16="http://schemas.microsoft.com/office/drawing/2014/main" id="{4761D4B4-6835-42AF-9885-A6F174A682FF}"/>
            </a:ext>
          </a:extLst>
        </xdr:cNvPr>
        <xdr:cNvSpPr txBox="1"/>
      </xdr:nvSpPr>
      <xdr:spPr>
        <a:xfrm>
          <a:off x="2324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104" name="n_4aveValue有形固定資産減価償却率">
          <a:extLst>
            <a:ext uri="{FF2B5EF4-FFF2-40B4-BE49-F238E27FC236}">
              <a16:creationId xmlns:a16="http://schemas.microsoft.com/office/drawing/2014/main" id="{52577BCD-B289-4BAC-8F4F-02C33905FCCA}"/>
            </a:ext>
          </a:extLst>
        </xdr:cNvPr>
        <xdr:cNvSpPr txBox="1"/>
      </xdr:nvSpPr>
      <xdr:spPr>
        <a:xfrm>
          <a:off x="1562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150935</xdr:rowOff>
    </xdr:from>
    <xdr:ext cx="405111" cy="259045"/>
    <xdr:sp macro="" textlink="">
      <xdr:nvSpPr>
        <xdr:cNvPr id="105" name="n_1mainValue有形固定資産減価償却率">
          <a:extLst>
            <a:ext uri="{FF2B5EF4-FFF2-40B4-BE49-F238E27FC236}">
              <a16:creationId xmlns:a16="http://schemas.microsoft.com/office/drawing/2014/main" id="{9D8B7B9F-63AB-4B4C-BA4F-D81FA0EA00DD}"/>
            </a:ext>
          </a:extLst>
        </xdr:cNvPr>
        <xdr:cNvSpPr txBox="1"/>
      </xdr:nvSpPr>
      <xdr:spPr>
        <a:xfrm>
          <a:off x="3836044" y="589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114952</xdr:rowOff>
    </xdr:from>
    <xdr:ext cx="405111" cy="259045"/>
    <xdr:sp macro="" textlink="">
      <xdr:nvSpPr>
        <xdr:cNvPr id="106" name="n_2mainValue有形固定資産減価償却率">
          <a:extLst>
            <a:ext uri="{FF2B5EF4-FFF2-40B4-BE49-F238E27FC236}">
              <a16:creationId xmlns:a16="http://schemas.microsoft.com/office/drawing/2014/main" id="{BE3AC41D-0C63-4F25-90FE-41FC98BA3606}"/>
            </a:ext>
          </a:extLst>
        </xdr:cNvPr>
        <xdr:cNvSpPr txBox="1"/>
      </xdr:nvSpPr>
      <xdr:spPr>
        <a:xfrm>
          <a:off x="3086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107" name="n_3mainValue有形固定資産減価償却率">
          <a:extLst>
            <a:ext uri="{FF2B5EF4-FFF2-40B4-BE49-F238E27FC236}">
              <a16:creationId xmlns:a16="http://schemas.microsoft.com/office/drawing/2014/main" id="{AC8C4D3B-D598-4E82-8208-56A3759B9402}"/>
            </a:ext>
          </a:extLst>
        </xdr:cNvPr>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24994</xdr:rowOff>
    </xdr:from>
    <xdr:ext cx="405111" cy="259045"/>
    <xdr:sp macro="" textlink="">
      <xdr:nvSpPr>
        <xdr:cNvPr id="108" name="n_4mainValue有形固定資産減価償却率">
          <a:extLst>
            <a:ext uri="{FF2B5EF4-FFF2-40B4-BE49-F238E27FC236}">
              <a16:creationId xmlns:a16="http://schemas.microsoft.com/office/drawing/2014/main" id="{C4C1614D-8F85-43D1-BBDA-9F3DEB31130F}"/>
            </a:ext>
          </a:extLst>
        </xdr:cNvPr>
        <xdr:cNvSpPr txBox="1"/>
      </xdr:nvSpPr>
      <xdr:spPr>
        <a:xfrm>
          <a:off x="1562744" y="576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84DF5C6-F4B8-4048-88D0-E9C65C5C313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2E58112-4EC4-41D4-8CAD-3D87CC374CB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68D7FBB-4B7E-4494-8B7B-4613595C435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E854747-018A-4E3D-9AFD-4C8A538705D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471B084-2163-460C-B28E-491B1DCE6D9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31F3813-C152-4078-9825-69FA0F06BDD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719D3E7-7A17-4B91-B225-E27CE5B29A9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550D631-D77F-4ED6-9D4F-1B6EFE1ED2B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9871784-3E9B-46C3-8FC6-02FA9F38C11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DBEEB97-5869-4518-A1FD-D3DDF9306BE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73A6909-5DDE-4E1A-BEE0-D5D7360F58D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9A73910-806E-443B-BBDE-82BB4E0B375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174854E-C0F7-423F-821C-43D88D793C3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債務償還比率は、地方債現在高に影響を及ぼす大規模建設事業が概ね終了したことにより、前年度と比べ低下した。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今後も類似団体よりも低い状態を継続できるよう、計画的に投資事業を実施し、健全な財政運営に努める。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747CC78-25B7-4096-9D1C-BFD5D479AB6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9940881-C0A4-4E0D-BE93-483EC90810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33086F7-94BB-491C-9886-E61CDB9D290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29E5EA6-9F16-4127-A03B-CD6EAA369C5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A1DB5583-2392-4AC0-AFFF-965583ADEBF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D6EBC086-143F-43D1-A932-557209BF7FC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CD2B512A-9285-4AD0-926A-CBAC8666738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E8A0D887-7036-4936-B778-3C5E5205D63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74AFE978-708C-4FEB-BB6C-D8BF6BD7F2B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7596147-A2E7-4678-8831-D11341838DE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48396AFC-9FDC-4B05-B485-D3CFF4C47DC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E6C1B7F0-5169-4353-9C1F-8EB9DA19973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E5338AA4-481A-4529-8819-F17F4322E6E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D9A9DB6A-6805-4CD5-B638-41576FEC2D1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E9A5BE1D-5E87-4B27-A0A8-37041D3E2E2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A6CF36EE-BBC8-476E-AC2F-4E8E3ECBAF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61763DF-E74C-42C3-9C62-A7BEDA5A567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9" name="直線コネクタ 138">
          <a:extLst>
            <a:ext uri="{FF2B5EF4-FFF2-40B4-BE49-F238E27FC236}">
              <a16:creationId xmlns:a16="http://schemas.microsoft.com/office/drawing/2014/main" id="{BD8FB62D-0BCB-489C-ADBF-8EEACC7E0E78}"/>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40" name="債務償還比率最小値テキスト">
          <a:extLst>
            <a:ext uri="{FF2B5EF4-FFF2-40B4-BE49-F238E27FC236}">
              <a16:creationId xmlns:a16="http://schemas.microsoft.com/office/drawing/2014/main" id="{C560AE17-3C9D-4381-896B-028743703CA4}"/>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41" name="直線コネクタ 140">
          <a:extLst>
            <a:ext uri="{FF2B5EF4-FFF2-40B4-BE49-F238E27FC236}">
              <a16:creationId xmlns:a16="http://schemas.microsoft.com/office/drawing/2014/main" id="{8BC0B115-770E-4298-BAE4-AA8B8ECED635}"/>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268F796A-2CE9-45C7-AC2E-F4EAFADBF1B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EF1CF8B7-BFED-4968-AE5F-E4C448D65C7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44" name="債務償還比率平均値テキスト">
          <a:extLst>
            <a:ext uri="{FF2B5EF4-FFF2-40B4-BE49-F238E27FC236}">
              <a16:creationId xmlns:a16="http://schemas.microsoft.com/office/drawing/2014/main" id="{39C0F6E5-27FF-4212-A733-23F23F23610F}"/>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5" name="フローチャート: 判断 144">
          <a:extLst>
            <a:ext uri="{FF2B5EF4-FFF2-40B4-BE49-F238E27FC236}">
              <a16:creationId xmlns:a16="http://schemas.microsoft.com/office/drawing/2014/main" id="{CF65D125-02E5-404E-B68E-4BFE51A6EA3E}"/>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6" name="フローチャート: 判断 145">
          <a:extLst>
            <a:ext uri="{FF2B5EF4-FFF2-40B4-BE49-F238E27FC236}">
              <a16:creationId xmlns:a16="http://schemas.microsoft.com/office/drawing/2014/main" id="{6887C72B-452A-4999-93CE-77D3B98A69F4}"/>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7" name="フローチャート: 判断 146">
          <a:extLst>
            <a:ext uri="{FF2B5EF4-FFF2-40B4-BE49-F238E27FC236}">
              <a16:creationId xmlns:a16="http://schemas.microsoft.com/office/drawing/2014/main" id="{23FC9FB3-3A62-4B81-8771-7ECD8AAD52BD}"/>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48" name="フローチャート: 判断 147">
          <a:extLst>
            <a:ext uri="{FF2B5EF4-FFF2-40B4-BE49-F238E27FC236}">
              <a16:creationId xmlns:a16="http://schemas.microsoft.com/office/drawing/2014/main" id="{B4BB2109-5EB9-41F3-A616-071156A74EC1}"/>
            </a:ext>
          </a:extLst>
        </xdr:cNvPr>
        <xdr:cNvSpPr/>
      </xdr:nvSpPr>
      <xdr:spPr>
        <a:xfrm>
          <a:off x="12509500" y="587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121642</xdr:rowOff>
    </xdr:from>
    <xdr:to>
      <xdr:col>60</xdr:col>
      <xdr:colOff>123825</xdr:colOff>
      <xdr:row>30</xdr:row>
      <xdr:rowOff>51792</xdr:rowOff>
    </xdr:to>
    <xdr:sp macro="" textlink="">
      <xdr:nvSpPr>
        <xdr:cNvPr id="149" name="フローチャート: 判断 148">
          <a:extLst>
            <a:ext uri="{FF2B5EF4-FFF2-40B4-BE49-F238E27FC236}">
              <a16:creationId xmlns:a16="http://schemas.microsoft.com/office/drawing/2014/main" id="{077324D3-1F73-463C-B967-483C0B68F8EA}"/>
            </a:ext>
          </a:extLst>
        </xdr:cNvPr>
        <xdr:cNvSpPr/>
      </xdr:nvSpPr>
      <xdr:spPr>
        <a:xfrm>
          <a:off x="117475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DE81A50-F47D-4C3F-A0CF-098B25C350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473275C-7D2B-4294-8F0D-11C2240A88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79885DF-E09E-430A-A92A-3E5EF7B0EC2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782656A-0A59-473E-A01D-1E4E050FBD9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BE09658-1934-49DE-8129-CDD8C254CA6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25853</xdr:rowOff>
    </xdr:from>
    <xdr:to>
      <xdr:col>76</xdr:col>
      <xdr:colOff>73025</xdr:colOff>
      <xdr:row>27</xdr:row>
      <xdr:rowOff>127453</xdr:rowOff>
    </xdr:to>
    <xdr:sp macro="" textlink="">
      <xdr:nvSpPr>
        <xdr:cNvPr id="155" name="楕円 154">
          <a:extLst>
            <a:ext uri="{FF2B5EF4-FFF2-40B4-BE49-F238E27FC236}">
              <a16:creationId xmlns:a16="http://schemas.microsoft.com/office/drawing/2014/main" id="{123B1B4D-8884-40D3-88D9-B652C077A9AA}"/>
            </a:ext>
          </a:extLst>
        </xdr:cNvPr>
        <xdr:cNvSpPr/>
      </xdr:nvSpPr>
      <xdr:spPr>
        <a:xfrm>
          <a:off x="14744700" y="54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48730</xdr:rowOff>
    </xdr:from>
    <xdr:ext cx="469744" cy="259045"/>
    <xdr:sp macro="" textlink="">
      <xdr:nvSpPr>
        <xdr:cNvPr id="156" name="債務償還比率該当値テキスト">
          <a:extLst>
            <a:ext uri="{FF2B5EF4-FFF2-40B4-BE49-F238E27FC236}">
              <a16:creationId xmlns:a16="http://schemas.microsoft.com/office/drawing/2014/main" id="{D2126D4F-FA4D-4E5B-9A55-6931F0047FBC}"/>
            </a:ext>
          </a:extLst>
        </xdr:cNvPr>
        <xdr:cNvSpPr txBox="1"/>
      </xdr:nvSpPr>
      <xdr:spPr>
        <a:xfrm>
          <a:off x="14846300" y="527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61117</xdr:rowOff>
    </xdr:from>
    <xdr:to>
      <xdr:col>72</xdr:col>
      <xdr:colOff>123825</xdr:colOff>
      <xdr:row>27</xdr:row>
      <xdr:rowOff>162717</xdr:rowOff>
    </xdr:to>
    <xdr:sp macro="" textlink="">
      <xdr:nvSpPr>
        <xdr:cNvPr id="157" name="楕円 156">
          <a:extLst>
            <a:ext uri="{FF2B5EF4-FFF2-40B4-BE49-F238E27FC236}">
              <a16:creationId xmlns:a16="http://schemas.microsoft.com/office/drawing/2014/main" id="{19054FFD-F24D-4F65-997D-F2E150BC46CB}"/>
            </a:ext>
          </a:extLst>
        </xdr:cNvPr>
        <xdr:cNvSpPr/>
      </xdr:nvSpPr>
      <xdr:spPr>
        <a:xfrm>
          <a:off x="14033500" y="54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76653</xdr:rowOff>
    </xdr:from>
    <xdr:to>
      <xdr:col>76</xdr:col>
      <xdr:colOff>22225</xdr:colOff>
      <xdr:row>27</xdr:row>
      <xdr:rowOff>111917</xdr:rowOff>
    </xdr:to>
    <xdr:cxnSp macro="">
      <xdr:nvCxnSpPr>
        <xdr:cNvPr id="158" name="直線コネクタ 157">
          <a:extLst>
            <a:ext uri="{FF2B5EF4-FFF2-40B4-BE49-F238E27FC236}">
              <a16:creationId xmlns:a16="http://schemas.microsoft.com/office/drawing/2014/main" id="{561F5617-ED34-48CC-9482-2B05BDAB9B73}"/>
            </a:ext>
          </a:extLst>
        </xdr:cNvPr>
        <xdr:cNvCxnSpPr/>
      </xdr:nvCxnSpPr>
      <xdr:spPr>
        <a:xfrm flipV="1">
          <a:off x="14084300" y="5477328"/>
          <a:ext cx="7112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91446</xdr:rowOff>
    </xdr:from>
    <xdr:to>
      <xdr:col>68</xdr:col>
      <xdr:colOff>123825</xdr:colOff>
      <xdr:row>28</xdr:row>
      <xdr:rowOff>21596</xdr:rowOff>
    </xdr:to>
    <xdr:sp macro="" textlink="">
      <xdr:nvSpPr>
        <xdr:cNvPr id="159" name="楕円 158">
          <a:extLst>
            <a:ext uri="{FF2B5EF4-FFF2-40B4-BE49-F238E27FC236}">
              <a16:creationId xmlns:a16="http://schemas.microsoft.com/office/drawing/2014/main" id="{41994F01-BB37-4E52-A993-12E28D0DC6A5}"/>
            </a:ext>
          </a:extLst>
        </xdr:cNvPr>
        <xdr:cNvSpPr/>
      </xdr:nvSpPr>
      <xdr:spPr>
        <a:xfrm>
          <a:off x="13271500" y="549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111917</xdr:rowOff>
    </xdr:from>
    <xdr:to>
      <xdr:col>72</xdr:col>
      <xdr:colOff>73025</xdr:colOff>
      <xdr:row>27</xdr:row>
      <xdr:rowOff>142246</xdr:rowOff>
    </xdr:to>
    <xdr:cxnSp macro="">
      <xdr:nvCxnSpPr>
        <xdr:cNvPr id="160" name="直線コネクタ 159">
          <a:extLst>
            <a:ext uri="{FF2B5EF4-FFF2-40B4-BE49-F238E27FC236}">
              <a16:creationId xmlns:a16="http://schemas.microsoft.com/office/drawing/2014/main" id="{F6D7B7FC-9C0B-46ED-A839-E8C3DA2F992C}"/>
            </a:ext>
          </a:extLst>
        </xdr:cNvPr>
        <xdr:cNvCxnSpPr/>
      </xdr:nvCxnSpPr>
      <xdr:spPr>
        <a:xfrm flipV="1">
          <a:off x="13322300" y="5512592"/>
          <a:ext cx="762000" cy="3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16843</xdr:rowOff>
    </xdr:from>
    <xdr:to>
      <xdr:col>64</xdr:col>
      <xdr:colOff>123825</xdr:colOff>
      <xdr:row>28</xdr:row>
      <xdr:rowOff>118443</xdr:rowOff>
    </xdr:to>
    <xdr:sp macro="" textlink="">
      <xdr:nvSpPr>
        <xdr:cNvPr id="161" name="楕円 160">
          <a:extLst>
            <a:ext uri="{FF2B5EF4-FFF2-40B4-BE49-F238E27FC236}">
              <a16:creationId xmlns:a16="http://schemas.microsoft.com/office/drawing/2014/main" id="{0D4B38C4-AA05-48B1-AFEB-B23CEE30CF02}"/>
            </a:ext>
          </a:extLst>
        </xdr:cNvPr>
        <xdr:cNvSpPr/>
      </xdr:nvSpPr>
      <xdr:spPr>
        <a:xfrm>
          <a:off x="12509500" y="558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142246</xdr:rowOff>
    </xdr:from>
    <xdr:to>
      <xdr:col>68</xdr:col>
      <xdr:colOff>73025</xdr:colOff>
      <xdr:row>28</xdr:row>
      <xdr:rowOff>67643</xdr:rowOff>
    </xdr:to>
    <xdr:cxnSp macro="">
      <xdr:nvCxnSpPr>
        <xdr:cNvPr id="162" name="直線コネクタ 161">
          <a:extLst>
            <a:ext uri="{FF2B5EF4-FFF2-40B4-BE49-F238E27FC236}">
              <a16:creationId xmlns:a16="http://schemas.microsoft.com/office/drawing/2014/main" id="{88F25A94-947F-4C59-BA1F-0047440E229E}"/>
            </a:ext>
          </a:extLst>
        </xdr:cNvPr>
        <xdr:cNvCxnSpPr/>
      </xdr:nvCxnSpPr>
      <xdr:spPr>
        <a:xfrm flipV="1">
          <a:off x="12560300" y="5542921"/>
          <a:ext cx="762000" cy="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106801</xdr:rowOff>
    </xdr:from>
    <xdr:to>
      <xdr:col>60</xdr:col>
      <xdr:colOff>123825</xdr:colOff>
      <xdr:row>29</xdr:row>
      <xdr:rowOff>36951</xdr:rowOff>
    </xdr:to>
    <xdr:sp macro="" textlink="">
      <xdr:nvSpPr>
        <xdr:cNvPr id="163" name="楕円 162">
          <a:extLst>
            <a:ext uri="{FF2B5EF4-FFF2-40B4-BE49-F238E27FC236}">
              <a16:creationId xmlns:a16="http://schemas.microsoft.com/office/drawing/2014/main" id="{2B0A6B6D-86FB-4EDC-BAB5-F24E9C85E574}"/>
            </a:ext>
          </a:extLst>
        </xdr:cNvPr>
        <xdr:cNvSpPr/>
      </xdr:nvSpPr>
      <xdr:spPr>
        <a:xfrm>
          <a:off x="11747500" y="56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67643</xdr:rowOff>
    </xdr:from>
    <xdr:to>
      <xdr:col>64</xdr:col>
      <xdr:colOff>73025</xdr:colOff>
      <xdr:row>28</xdr:row>
      <xdr:rowOff>157601</xdr:rowOff>
    </xdr:to>
    <xdr:cxnSp macro="">
      <xdr:nvCxnSpPr>
        <xdr:cNvPr id="164" name="直線コネクタ 163">
          <a:extLst>
            <a:ext uri="{FF2B5EF4-FFF2-40B4-BE49-F238E27FC236}">
              <a16:creationId xmlns:a16="http://schemas.microsoft.com/office/drawing/2014/main" id="{77A3888E-1664-4760-8B61-459043EB29C8}"/>
            </a:ext>
          </a:extLst>
        </xdr:cNvPr>
        <xdr:cNvCxnSpPr/>
      </xdr:nvCxnSpPr>
      <xdr:spPr>
        <a:xfrm flipV="1">
          <a:off x="11798300" y="5639768"/>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65" name="n_1aveValue債務償還比率">
          <a:extLst>
            <a:ext uri="{FF2B5EF4-FFF2-40B4-BE49-F238E27FC236}">
              <a16:creationId xmlns:a16="http://schemas.microsoft.com/office/drawing/2014/main" id="{89D4D468-7758-4395-BD1E-C5E209C15756}"/>
            </a:ext>
          </a:extLst>
        </xdr:cNvPr>
        <xdr:cNvSpPr txBox="1"/>
      </xdr:nvSpPr>
      <xdr:spPr>
        <a:xfrm>
          <a:off x="13836727" y="588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6" name="n_2aveValue債務償還比率">
          <a:extLst>
            <a:ext uri="{FF2B5EF4-FFF2-40B4-BE49-F238E27FC236}">
              <a16:creationId xmlns:a16="http://schemas.microsoft.com/office/drawing/2014/main" id="{5EDC8DBC-5363-4A54-83C0-7FEF533A5859}"/>
            </a:ext>
          </a:extLst>
        </xdr:cNvPr>
        <xdr:cNvSpPr txBox="1"/>
      </xdr:nvSpPr>
      <xdr:spPr>
        <a:xfrm>
          <a:off x="13087427" y="58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56181</xdr:rowOff>
    </xdr:from>
    <xdr:ext cx="469744" cy="259045"/>
    <xdr:sp macro="" textlink="">
      <xdr:nvSpPr>
        <xdr:cNvPr id="167" name="n_3aveValue債務償還比率">
          <a:extLst>
            <a:ext uri="{FF2B5EF4-FFF2-40B4-BE49-F238E27FC236}">
              <a16:creationId xmlns:a16="http://schemas.microsoft.com/office/drawing/2014/main" id="{4F7AB3BF-3B9F-40CB-8B18-AEF09FEDDC7A}"/>
            </a:ext>
          </a:extLst>
        </xdr:cNvPr>
        <xdr:cNvSpPr txBox="1"/>
      </xdr:nvSpPr>
      <xdr:spPr>
        <a:xfrm>
          <a:off x="12325427" y="597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42919</xdr:rowOff>
    </xdr:from>
    <xdr:ext cx="469744" cy="259045"/>
    <xdr:sp macro="" textlink="">
      <xdr:nvSpPr>
        <xdr:cNvPr id="168" name="n_4aveValue債務償還比率">
          <a:extLst>
            <a:ext uri="{FF2B5EF4-FFF2-40B4-BE49-F238E27FC236}">
              <a16:creationId xmlns:a16="http://schemas.microsoft.com/office/drawing/2014/main" id="{DD6D4572-B05E-4C3F-BB29-1DB418757269}"/>
            </a:ext>
          </a:extLst>
        </xdr:cNvPr>
        <xdr:cNvSpPr txBox="1"/>
      </xdr:nvSpPr>
      <xdr:spPr>
        <a:xfrm>
          <a:off x="11563427" y="595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7794</xdr:rowOff>
    </xdr:from>
    <xdr:ext cx="469744" cy="259045"/>
    <xdr:sp macro="" textlink="">
      <xdr:nvSpPr>
        <xdr:cNvPr id="169" name="n_1mainValue債務償還比率">
          <a:extLst>
            <a:ext uri="{FF2B5EF4-FFF2-40B4-BE49-F238E27FC236}">
              <a16:creationId xmlns:a16="http://schemas.microsoft.com/office/drawing/2014/main" id="{9FAB7E20-76A9-47C0-9D6B-03EA47CC0F36}"/>
            </a:ext>
          </a:extLst>
        </xdr:cNvPr>
        <xdr:cNvSpPr txBox="1"/>
      </xdr:nvSpPr>
      <xdr:spPr>
        <a:xfrm>
          <a:off x="13836727" y="52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38123</xdr:rowOff>
    </xdr:from>
    <xdr:ext cx="469744" cy="259045"/>
    <xdr:sp macro="" textlink="">
      <xdr:nvSpPr>
        <xdr:cNvPr id="170" name="n_2mainValue債務償還比率">
          <a:extLst>
            <a:ext uri="{FF2B5EF4-FFF2-40B4-BE49-F238E27FC236}">
              <a16:creationId xmlns:a16="http://schemas.microsoft.com/office/drawing/2014/main" id="{F7185001-C99F-47B6-A077-CE53F5521D9C}"/>
            </a:ext>
          </a:extLst>
        </xdr:cNvPr>
        <xdr:cNvSpPr txBox="1"/>
      </xdr:nvSpPr>
      <xdr:spPr>
        <a:xfrm>
          <a:off x="13087427" y="526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134970</xdr:rowOff>
    </xdr:from>
    <xdr:ext cx="469744" cy="259045"/>
    <xdr:sp macro="" textlink="">
      <xdr:nvSpPr>
        <xdr:cNvPr id="171" name="n_3mainValue債務償還比率">
          <a:extLst>
            <a:ext uri="{FF2B5EF4-FFF2-40B4-BE49-F238E27FC236}">
              <a16:creationId xmlns:a16="http://schemas.microsoft.com/office/drawing/2014/main" id="{52975C82-80BB-4692-BE54-233F04980BEF}"/>
            </a:ext>
          </a:extLst>
        </xdr:cNvPr>
        <xdr:cNvSpPr txBox="1"/>
      </xdr:nvSpPr>
      <xdr:spPr>
        <a:xfrm>
          <a:off x="12325427" y="536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53478</xdr:rowOff>
    </xdr:from>
    <xdr:ext cx="469744" cy="259045"/>
    <xdr:sp macro="" textlink="">
      <xdr:nvSpPr>
        <xdr:cNvPr id="172" name="n_4mainValue債務償還比率">
          <a:extLst>
            <a:ext uri="{FF2B5EF4-FFF2-40B4-BE49-F238E27FC236}">
              <a16:creationId xmlns:a16="http://schemas.microsoft.com/office/drawing/2014/main" id="{9DEEC49F-EABC-4875-AEC1-C8B28CA0CCB2}"/>
            </a:ext>
          </a:extLst>
        </xdr:cNvPr>
        <xdr:cNvSpPr txBox="1"/>
      </xdr:nvSpPr>
      <xdr:spPr>
        <a:xfrm>
          <a:off x="11563427" y="545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CC53678-5C30-4B5D-91F3-AD22CCF7A81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7F5127C-17D1-45AC-9E91-AD0A4A685D6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2DD45980-8C62-41C7-B403-3247591914F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C84E09B7-2434-4501-8F0C-CB86E3298F2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B5B0D14-D2FC-4404-A173-DF90839F697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91BFF817-FB7F-49BE-A4B4-6BD834D88EC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8F0D67-54AB-43FB-8EC9-422E6F50CD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9C8E6C-67EB-4A19-8D2C-365AAA14BD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27E38A-9528-4663-9E8D-EC24F3D9E0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D84A87-DC05-4311-8DFD-24208770EF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5733A9-A912-4A50-BC70-1CF34385E3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15F248-0C88-4970-A740-69F8964A1C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CF46E6-A0BB-4F8B-9003-66A5E46F0C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8DEA93-10CC-439E-A1B7-FFC7BCD2F8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3E0352-1F31-464A-898D-CA650CD76D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43927B-938C-4EDB-B3F9-5E9C2173BA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1F0148-565B-46B2-8AC8-3BA4C72FC51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DE56A3-2C2B-4E15-AE6F-B89AFFCF96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4AE640-2B92-4F8E-A303-9331224241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474E1E-F214-410C-9193-D4F95A2AA9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B24338-145E-417B-8483-95C832A8AF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4386BE-8F69-4A2C-807F-4FE5453EE2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2ED8E1-856E-40B0-ACA2-7FBA0D2636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5D8487-0669-44B4-B80B-0A0E974205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C84F85-B24C-4252-B41D-2635F13576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4F3805-92D5-427C-9EA4-6D23A112C0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00BA33-7109-4E2F-9125-3113CF8CBB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AA56CB-FF21-48AF-B005-5781ECF24A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1FAF24-5469-4A3D-B97E-E54C24E3B2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FC7AFC-BB2D-4938-AFCB-A901068997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C655BE-E60E-4398-B804-84DBECBE26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9E87F9-4732-47D3-BAEB-C8F1DFE031A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55D7CA-3871-4DC4-9E55-144F371AF4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94D03C-465B-441F-91D6-75A985781B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0C8AD6-F443-411E-869C-8C66BA6B11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2CC25E-F312-4674-BCB5-E30A3E413D6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61FDDF-960E-4714-80D2-56CB6160CFF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C7D5EE-8186-4807-B51E-D2F161B434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4FF165-160D-4F77-AC62-C0D8F055EA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A02CF8-83F3-4437-BD50-3868409561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AF98CA-9297-44C4-8FA4-D5B6673655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6A26BF-C74E-4B60-877F-7730B7C374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8B0128-47DA-4B9D-86FD-9B3A15EA45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36CFD0-B2AD-4ED0-91B7-08B3D62DE9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49228B-A2D8-4705-8C52-5313F3A58D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ABAC48-02AE-400F-BE7B-296B6CB44F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80596B-DAB0-479D-B432-1EDC3E1AFA3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5EF348-C5F8-49A5-AAB8-54BBB3998C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E79915D-B99F-47A4-9218-6A0804A3AA0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0264084-9A75-47BD-B60C-BC38F0CC800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4631037-6BE1-4C79-89C7-2BC8E716D28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8AA7AED-A65A-4E60-A578-533FA68284F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62540DC-B7CC-4E5A-88F7-F91C630317C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A7D671F-5E44-4FF2-86EE-5BF8FD5A9AC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F526DDF-E98F-4EAF-A085-880E59CBE79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169E641-4DE8-469F-A840-D77762283FB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71A6473-0967-4E2F-80BA-10908C128E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449530F-CFA3-4595-8B3F-1E4EB53943A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55C3FB1-D60A-4414-A984-63FB4CE91F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35FDD196-E46C-4330-96C9-9E6FA3DC2D02}"/>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187B2C6E-46F0-40BA-8B97-390584500160}"/>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598BFE30-8A0A-4C34-8187-EEEB592244FD}"/>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1F068BDB-6A67-4025-9C5E-ED33E2152411}"/>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A936D474-CCE7-46EC-8CD1-96CA0565E1A5}"/>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BB5F55E5-7AE8-4113-90D7-62B3A4F28092}"/>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2F3123F6-6CFE-454C-8BF6-32DA19EBAF3E}"/>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47D23497-A66B-4B19-8B1A-614027B301FC}"/>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FB9D7004-9FE3-4D05-BFEE-03A1558E029E}"/>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318456B0-B9F7-4774-B7C0-CFBA2B6359BC}"/>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1902A598-DCC3-476F-82B1-7423F39D9AB4}"/>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37C8696-CCB4-484D-AB44-1A6D337413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99C850-DEDA-4329-A2F3-84BDC2C8CF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262942-FBC3-48F2-8DE7-D6D441A430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6CBD8A-DE9C-4351-9D8B-79D275008A9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14C737-082A-4EA3-AA27-72604F04C4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18542</xdr:rowOff>
    </xdr:from>
    <xdr:to>
      <xdr:col>24</xdr:col>
      <xdr:colOff>114300</xdr:colOff>
      <xdr:row>36</xdr:row>
      <xdr:rowOff>120142</xdr:rowOff>
    </xdr:to>
    <xdr:sp macro="" textlink="">
      <xdr:nvSpPr>
        <xdr:cNvPr id="71" name="楕円 70">
          <a:extLst>
            <a:ext uri="{FF2B5EF4-FFF2-40B4-BE49-F238E27FC236}">
              <a16:creationId xmlns:a16="http://schemas.microsoft.com/office/drawing/2014/main" id="{73550976-357D-44F9-ADB9-F3B260F4EDCF}"/>
            </a:ext>
          </a:extLst>
        </xdr:cNvPr>
        <xdr:cNvSpPr/>
      </xdr:nvSpPr>
      <xdr:spPr>
        <a:xfrm>
          <a:off x="45847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41419</xdr:rowOff>
    </xdr:from>
    <xdr:ext cx="405111" cy="259045"/>
    <xdr:sp macro="" textlink="">
      <xdr:nvSpPr>
        <xdr:cNvPr id="72" name="【道路】&#10;有形固定資産減価償却率該当値テキスト">
          <a:extLst>
            <a:ext uri="{FF2B5EF4-FFF2-40B4-BE49-F238E27FC236}">
              <a16:creationId xmlns:a16="http://schemas.microsoft.com/office/drawing/2014/main" id="{0DAD0EEF-35E8-449A-B392-1E1A8859FFC9}"/>
            </a:ext>
          </a:extLst>
        </xdr:cNvPr>
        <xdr:cNvSpPr txBox="1"/>
      </xdr:nvSpPr>
      <xdr:spPr>
        <a:xfrm>
          <a:off x="4673600" y="604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157988</xdr:rowOff>
    </xdr:from>
    <xdr:to>
      <xdr:col>20</xdr:col>
      <xdr:colOff>38100</xdr:colOff>
      <xdr:row>36</xdr:row>
      <xdr:rowOff>88138</xdr:rowOff>
    </xdr:to>
    <xdr:sp macro="" textlink="">
      <xdr:nvSpPr>
        <xdr:cNvPr id="73" name="楕円 72">
          <a:extLst>
            <a:ext uri="{FF2B5EF4-FFF2-40B4-BE49-F238E27FC236}">
              <a16:creationId xmlns:a16="http://schemas.microsoft.com/office/drawing/2014/main" id="{3BD668F2-9BE2-4D07-B2FB-15495AF339D3}"/>
            </a:ext>
          </a:extLst>
        </xdr:cNvPr>
        <xdr:cNvSpPr/>
      </xdr:nvSpPr>
      <xdr:spPr>
        <a:xfrm>
          <a:off x="3746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37338</xdr:rowOff>
    </xdr:from>
    <xdr:to>
      <xdr:col>24</xdr:col>
      <xdr:colOff>63500</xdr:colOff>
      <xdr:row>36</xdr:row>
      <xdr:rowOff>69342</xdr:rowOff>
    </xdr:to>
    <xdr:cxnSp macro="">
      <xdr:nvCxnSpPr>
        <xdr:cNvPr id="74" name="直線コネクタ 73">
          <a:extLst>
            <a:ext uri="{FF2B5EF4-FFF2-40B4-BE49-F238E27FC236}">
              <a16:creationId xmlns:a16="http://schemas.microsoft.com/office/drawing/2014/main" id="{53E2F41F-6981-4456-9375-31972F2D90E0}"/>
            </a:ext>
          </a:extLst>
        </xdr:cNvPr>
        <xdr:cNvCxnSpPr/>
      </xdr:nvCxnSpPr>
      <xdr:spPr>
        <a:xfrm>
          <a:off x="3797300" y="620953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130556</xdr:rowOff>
    </xdr:from>
    <xdr:to>
      <xdr:col>15</xdr:col>
      <xdr:colOff>101600</xdr:colOff>
      <xdr:row>36</xdr:row>
      <xdr:rowOff>60706</xdr:rowOff>
    </xdr:to>
    <xdr:sp macro="" textlink="">
      <xdr:nvSpPr>
        <xdr:cNvPr id="75" name="楕円 74">
          <a:extLst>
            <a:ext uri="{FF2B5EF4-FFF2-40B4-BE49-F238E27FC236}">
              <a16:creationId xmlns:a16="http://schemas.microsoft.com/office/drawing/2014/main" id="{3EF3C8FC-BCF0-4F7A-BB97-9F44DD436FEC}"/>
            </a:ext>
          </a:extLst>
        </xdr:cNvPr>
        <xdr:cNvSpPr/>
      </xdr:nvSpPr>
      <xdr:spPr>
        <a:xfrm>
          <a:off x="2857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xdr:rowOff>
    </xdr:from>
    <xdr:to>
      <xdr:col>19</xdr:col>
      <xdr:colOff>177800</xdr:colOff>
      <xdr:row>36</xdr:row>
      <xdr:rowOff>37338</xdr:rowOff>
    </xdr:to>
    <xdr:cxnSp macro="">
      <xdr:nvCxnSpPr>
        <xdr:cNvPr id="76" name="直線コネクタ 75">
          <a:extLst>
            <a:ext uri="{FF2B5EF4-FFF2-40B4-BE49-F238E27FC236}">
              <a16:creationId xmlns:a16="http://schemas.microsoft.com/office/drawing/2014/main" id="{78994453-BA0E-4520-8BEE-7CE63BD57E1F}"/>
            </a:ext>
          </a:extLst>
        </xdr:cNvPr>
        <xdr:cNvCxnSpPr/>
      </xdr:nvCxnSpPr>
      <xdr:spPr>
        <a:xfrm>
          <a:off x="2908300" y="618210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89408</xdr:rowOff>
    </xdr:from>
    <xdr:to>
      <xdr:col>10</xdr:col>
      <xdr:colOff>165100</xdr:colOff>
      <xdr:row>36</xdr:row>
      <xdr:rowOff>19558</xdr:rowOff>
    </xdr:to>
    <xdr:sp macro="" textlink="">
      <xdr:nvSpPr>
        <xdr:cNvPr id="77" name="楕円 76">
          <a:extLst>
            <a:ext uri="{FF2B5EF4-FFF2-40B4-BE49-F238E27FC236}">
              <a16:creationId xmlns:a16="http://schemas.microsoft.com/office/drawing/2014/main" id="{2F7FEDE0-2C29-4763-B5AE-2E13F0E65F92}"/>
            </a:ext>
          </a:extLst>
        </xdr:cNvPr>
        <xdr:cNvSpPr/>
      </xdr:nvSpPr>
      <xdr:spPr>
        <a:xfrm>
          <a:off x="1968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140208</xdr:rowOff>
    </xdr:from>
    <xdr:to>
      <xdr:col>15</xdr:col>
      <xdr:colOff>50800</xdr:colOff>
      <xdr:row>36</xdr:row>
      <xdr:rowOff>9906</xdr:rowOff>
    </xdr:to>
    <xdr:cxnSp macro="">
      <xdr:nvCxnSpPr>
        <xdr:cNvPr id="78" name="直線コネクタ 77">
          <a:extLst>
            <a:ext uri="{FF2B5EF4-FFF2-40B4-BE49-F238E27FC236}">
              <a16:creationId xmlns:a16="http://schemas.microsoft.com/office/drawing/2014/main" id="{C319256E-1259-44E5-8F21-7D05DE8BE602}"/>
            </a:ext>
          </a:extLst>
        </xdr:cNvPr>
        <xdr:cNvCxnSpPr/>
      </xdr:nvCxnSpPr>
      <xdr:spPr>
        <a:xfrm>
          <a:off x="2019300" y="61409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79" name="楕円 78">
          <a:extLst>
            <a:ext uri="{FF2B5EF4-FFF2-40B4-BE49-F238E27FC236}">
              <a16:creationId xmlns:a16="http://schemas.microsoft.com/office/drawing/2014/main" id="{186D3088-A7EC-4F66-89AB-07FD4ED8171A}"/>
            </a:ext>
          </a:extLst>
        </xdr:cNvPr>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140208</xdr:rowOff>
    </xdr:to>
    <xdr:cxnSp macro="">
      <xdr:nvCxnSpPr>
        <xdr:cNvPr id="80" name="直線コネクタ 79">
          <a:extLst>
            <a:ext uri="{FF2B5EF4-FFF2-40B4-BE49-F238E27FC236}">
              <a16:creationId xmlns:a16="http://schemas.microsoft.com/office/drawing/2014/main" id="{581BA23A-480E-462B-9802-CF4BF2CF8096}"/>
            </a:ext>
          </a:extLst>
        </xdr:cNvPr>
        <xdr:cNvCxnSpPr/>
      </xdr:nvCxnSpPr>
      <xdr:spPr>
        <a:xfrm>
          <a:off x="1130300" y="609981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5A0842A6-2DAF-4E90-921B-17E183CB22A8}"/>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CC142361-FD7F-4C77-8058-568D2420DCE0}"/>
            </a:ext>
          </a:extLst>
        </xdr:cNvPr>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3" name="n_3aveValue【道路】&#10;有形固定資産減価償却率">
          <a:extLst>
            <a:ext uri="{FF2B5EF4-FFF2-40B4-BE49-F238E27FC236}">
              <a16:creationId xmlns:a16="http://schemas.microsoft.com/office/drawing/2014/main" id="{43BB1AF5-D2DE-403C-B656-524D8802D624}"/>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80769607-C649-496F-B2A1-8BC30F49E67D}"/>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104665</xdr:rowOff>
    </xdr:from>
    <xdr:ext cx="405111" cy="259045"/>
    <xdr:sp macro="" textlink="">
      <xdr:nvSpPr>
        <xdr:cNvPr id="85" name="n_1mainValue【道路】&#10;有形固定資産減価償却率">
          <a:extLst>
            <a:ext uri="{FF2B5EF4-FFF2-40B4-BE49-F238E27FC236}">
              <a16:creationId xmlns:a16="http://schemas.microsoft.com/office/drawing/2014/main" id="{BCE31447-3EA7-48AF-BAF6-D0915EB01379}"/>
            </a:ext>
          </a:extLst>
        </xdr:cNvPr>
        <xdr:cNvSpPr txBox="1"/>
      </xdr:nvSpPr>
      <xdr:spPr>
        <a:xfrm>
          <a:off x="35820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77233</xdr:rowOff>
    </xdr:from>
    <xdr:ext cx="405111" cy="259045"/>
    <xdr:sp macro="" textlink="">
      <xdr:nvSpPr>
        <xdr:cNvPr id="86" name="n_2mainValue【道路】&#10;有形固定資産減価償却率">
          <a:extLst>
            <a:ext uri="{FF2B5EF4-FFF2-40B4-BE49-F238E27FC236}">
              <a16:creationId xmlns:a16="http://schemas.microsoft.com/office/drawing/2014/main" id="{D331FB0D-0D27-47AC-8326-991D1EEC1C44}"/>
            </a:ext>
          </a:extLst>
        </xdr:cNvPr>
        <xdr:cNvSpPr txBox="1"/>
      </xdr:nvSpPr>
      <xdr:spPr>
        <a:xfrm>
          <a:off x="2705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36085</xdr:rowOff>
    </xdr:from>
    <xdr:ext cx="405111" cy="259045"/>
    <xdr:sp macro="" textlink="">
      <xdr:nvSpPr>
        <xdr:cNvPr id="87" name="n_3mainValue【道路】&#10;有形固定資産減価償却率">
          <a:extLst>
            <a:ext uri="{FF2B5EF4-FFF2-40B4-BE49-F238E27FC236}">
              <a16:creationId xmlns:a16="http://schemas.microsoft.com/office/drawing/2014/main" id="{7F77DED5-F750-424B-A9A1-567B4D79FC2E}"/>
            </a:ext>
          </a:extLst>
        </xdr:cNvPr>
        <xdr:cNvSpPr txBox="1"/>
      </xdr:nvSpPr>
      <xdr:spPr>
        <a:xfrm>
          <a:off x="1816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A4D4B4AA-0117-4BF6-8B4E-8612943D9A98}"/>
            </a:ext>
          </a:extLst>
        </xdr:cNvPr>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8AEB061-9048-469E-ABBE-10E6F6B137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1744A38-8D60-4438-BF40-FB5889993C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E385E72-C431-4EAE-82E1-B6C7138D3C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8C0690A-32D0-4F5D-9B5E-9590E1070A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9861B06-517E-4AAB-94A5-D2390792DB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2ADA13B-9466-472A-AD4D-9B3DB52707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ACC6D6B-BD6C-48F6-AE98-3AADB1DC21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CAE8996-86C9-4042-911A-C0524B90DC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0D1E062-3F31-47A0-B4D6-2E2E3F458F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29D0DE2-CB61-480A-BE3B-D10CA6DC27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329A308-6B18-4C96-990C-4F59C277091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DC92AF6-E364-449D-A957-F146388E1A0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683F5DAA-64AE-41D0-91B7-5D5C32CB0DC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8EE07B68-74E3-4F3A-9792-BF45056A5EC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CE53E3FD-D2B9-4A75-B6BF-0E049CE832A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5653A3B4-424B-48E7-85F8-BF8A42B8EE4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778E480-9472-4288-99FA-65CE32E484F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4289384B-CB5D-4CFD-B038-95CE5E5E6D4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A437FC7-1E60-464B-9E1F-D1607AF32EF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6DA6FE1-FAAA-45D2-B59B-A6280CEB8EC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10D3453F-D6C5-494D-B7B6-5EA25C2A606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5ABAF307-6038-4261-8CD2-FFCE72616364}"/>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F5AE50D-E822-4209-904F-4376533F742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5866FBD-C0FC-4B89-8458-7D37ABBD537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52C1A22-A90E-4507-B3AA-23DCB16FD7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F47281DF-BAAB-42E6-B7B1-44BFE12D9F43}"/>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F9E7EBEF-6195-416A-BA60-A2F551CBFF05}"/>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8C2D382D-8440-4FF0-BA0B-E15338EF874E}"/>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A0D38086-0705-4231-ABC7-66E6F3F64C52}"/>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6BEDD20B-C910-4619-A773-D2C4EB27EEF4}"/>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F1F76EC5-F8FD-438B-977E-31F45711637A}"/>
            </a:ext>
          </a:extLst>
        </xdr:cNvPr>
        <xdr:cNvSpPr txBox="1"/>
      </xdr:nvSpPr>
      <xdr:spPr>
        <a:xfrm>
          <a:off x="10515600" y="683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582787F8-5CA8-42BD-A2B1-9A1FB4373BA2}"/>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E4F272BF-0C7D-4ED2-B358-926B8521B0AB}"/>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E696048B-6B10-4E1F-AADB-ED2BF30BF186}"/>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98356</xdr:rowOff>
    </xdr:from>
    <xdr:to>
      <xdr:col>41</xdr:col>
      <xdr:colOff>101600</xdr:colOff>
      <xdr:row>41</xdr:row>
      <xdr:rowOff>28506</xdr:rowOff>
    </xdr:to>
    <xdr:sp macro="" textlink="">
      <xdr:nvSpPr>
        <xdr:cNvPr id="123" name="フローチャート: 判断 122">
          <a:extLst>
            <a:ext uri="{FF2B5EF4-FFF2-40B4-BE49-F238E27FC236}">
              <a16:creationId xmlns:a16="http://schemas.microsoft.com/office/drawing/2014/main" id="{591030E6-4998-40C8-9C6C-DE38CAF49111}"/>
            </a:ext>
          </a:extLst>
        </xdr:cNvPr>
        <xdr:cNvSpPr/>
      </xdr:nvSpPr>
      <xdr:spPr>
        <a:xfrm>
          <a:off x="7810500" y="69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162592</xdr:rowOff>
    </xdr:from>
    <xdr:to>
      <xdr:col>36</xdr:col>
      <xdr:colOff>165100</xdr:colOff>
      <xdr:row>41</xdr:row>
      <xdr:rowOff>92742</xdr:rowOff>
    </xdr:to>
    <xdr:sp macro="" textlink="">
      <xdr:nvSpPr>
        <xdr:cNvPr id="124" name="フローチャート: 判断 123">
          <a:extLst>
            <a:ext uri="{FF2B5EF4-FFF2-40B4-BE49-F238E27FC236}">
              <a16:creationId xmlns:a16="http://schemas.microsoft.com/office/drawing/2014/main" id="{AFFA64B5-31C7-4595-8885-973828D9DEF9}"/>
            </a:ext>
          </a:extLst>
        </xdr:cNvPr>
        <xdr:cNvSpPr/>
      </xdr:nvSpPr>
      <xdr:spPr>
        <a:xfrm>
          <a:off x="6921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51DAB9D-4437-43D3-873E-F7F17AFE3F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A18BE54-BA88-43D5-8299-EB7E3C5A71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5B45EA-2FE5-414E-BE52-9BBE85D20F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082F4A5-E72E-488B-86FA-70668C02CB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60393D1-2FDF-435F-9E1C-3D5A8A4547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127764</xdr:rowOff>
    </xdr:from>
    <xdr:to>
      <xdr:col>55</xdr:col>
      <xdr:colOff>50800</xdr:colOff>
      <xdr:row>41</xdr:row>
      <xdr:rowOff>57914</xdr:rowOff>
    </xdr:to>
    <xdr:sp macro="" textlink="">
      <xdr:nvSpPr>
        <xdr:cNvPr id="130" name="楕円 129">
          <a:extLst>
            <a:ext uri="{FF2B5EF4-FFF2-40B4-BE49-F238E27FC236}">
              <a16:creationId xmlns:a16="http://schemas.microsoft.com/office/drawing/2014/main" id="{27ACA0D8-6F49-43BF-9884-085D96507C67}"/>
            </a:ext>
          </a:extLst>
        </xdr:cNvPr>
        <xdr:cNvSpPr/>
      </xdr:nvSpPr>
      <xdr:spPr>
        <a:xfrm>
          <a:off x="10426700" y="69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106191</xdr:rowOff>
    </xdr:from>
    <xdr:ext cx="534377" cy="259045"/>
    <xdr:sp macro="" textlink="">
      <xdr:nvSpPr>
        <xdr:cNvPr id="131" name="【道路】&#10;一人当たり延長該当値テキスト">
          <a:extLst>
            <a:ext uri="{FF2B5EF4-FFF2-40B4-BE49-F238E27FC236}">
              <a16:creationId xmlns:a16="http://schemas.microsoft.com/office/drawing/2014/main" id="{B5E31948-127C-4259-A1C3-9F17AE29B0F1}"/>
            </a:ext>
          </a:extLst>
        </xdr:cNvPr>
        <xdr:cNvSpPr txBox="1"/>
      </xdr:nvSpPr>
      <xdr:spPr>
        <a:xfrm>
          <a:off x="10515600" y="69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131976</xdr:rowOff>
    </xdr:from>
    <xdr:to>
      <xdr:col>50</xdr:col>
      <xdr:colOff>165100</xdr:colOff>
      <xdr:row>41</xdr:row>
      <xdr:rowOff>62126</xdr:rowOff>
    </xdr:to>
    <xdr:sp macro="" textlink="">
      <xdr:nvSpPr>
        <xdr:cNvPr id="132" name="楕円 131">
          <a:extLst>
            <a:ext uri="{FF2B5EF4-FFF2-40B4-BE49-F238E27FC236}">
              <a16:creationId xmlns:a16="http://schemas.microsoft.com/office/drawing/2014/main" id="{A519DA1D-F217-4431-A0BE-1CD662DD4DB4}"/>
            </a:ext>
          </a:extLst>
        </xdr:cNvPr>
        <xdr:cNvSpPr/>
      </xdr:nvSpPr>
      <xdr:spPr>
        <a:xfrm>
          <a:off x="9588500" y="698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7114</xdr:rowOff>
    </xdr:from>
    <xdr:to>
      <xdr:col>55</xdr:col>
      <xdr:colOff>0</xdr:colOff>
      <xdr:row>41</xdr:row>
      <xdr:rowOff>11326</xdr:rowOff>
    </xdr:to>
    <xdr:cxnSp macro="">
      <xdr:nvCxnSpPr>
        <xdr:cNvPr id="133" name="直線コネクタ 132">
          <a:extLst>
            <a:ext uri="{FF2B5EF4-FFF2-40B4-BE49-F238E27FC236}">
              <a16:creationId xmlns:a16="http://schemas.microsoft.com/office/drawing/2014/main" id="{7C165727-BF0D-461F-BC14-8FECBF207255}"/>
            </a:ext>
          </a:extLst>
        </xdr:cNvPr>
        <xdr:cNvCxnSpPr/>
      </xdr:nvCxnSpPr>
      <xdr:spPr>
        <a:xfrm flipV="1">
          <a:off x="9639300" y="7036564"/>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135993</xdr:rowOff>
    </xdr:from>
    <xdr:to>
      <xdr:col>46</xdr:col>
      <xdr:colOff>38100</xdr:colOff>
      <xdr:row>41</xdr:row>
      <xdr:rowOff>66143</xdr:rowOff>
    </xdr:to>
    <xdr:sp macro="" textlink="">
      <xdr:nvSpPr>
        <xdr:cNvPr id="134" name="楕円 133">
          <a:extLst>
            <a:ext uri="{FF2B5EF4-FFF2-40B4-BE49-F238E27FC236}">
              <a16:creationId xmlns:a16="http://schemas.microsoft.com/office/drawing/2014/main" id="{CBC1CCE2-C3C0-4FBD-8866-48FC1E332930}"/>
            </a:ext>
          </a:extLst>
        </xdr:cNvPr>
        <xdr:cNvSpPr/>
      </xdr:nvSpPr>
      <xdr:spPr>
        <a:xfrm>
          <a:off x="8699500" y="69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11326</xdr:rowOff>
    </xdr:from>
    <xdr:to>
      <xdr:col>50</xdr:col>
      <xdr:colOff>114300</xdr:colOff>
      <xdr:row>41</xdr:row>
      <xdr:rowOff>15343</xdr:rowOff>
    </xdr:to>
    <xdr:cxnSp macro="">
      <xdr:nvCxnSpPr>
        <xdr:cNvPr id="135" name="直線コネクタ 134">
          <a:extLst>
            <a:ext uri="{FF2B5EF4-FFF2-40B4-BE49-F238E27FC236}">
              <a16:creationId xmlns:a16="http://schemas.microsoft.com/office/drawing/2014/main" id="{EE387918-C53A-4C4B-9C35-79DA4F90F851}"/>
            </a:ext>
          </a:extLst>
        </xdr:cNvPr>
        <xdr:cNvCxnSpPr/>
      </xdr:nvCxnSpPr>
      <xdr:spPr>
        <a:xfrm flipV="1">
          <a:off x="8750300" y="7040776"/>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139945</xdr:rowOff>
    </xdr:from>
    <xdr:to>
      <xdr:col>41</xdr:col>
      <xdr:colOff>101600</xdr:colOff>
      <xdr:row>41</xdr:row>
      <xdr:rowOff>70095</xdr:rowOff>
    </xdr:to>
    <xdr:sp macro="" textlink="">
      <xdr:nvSpPr>
        <xdr:cNvPr id="136" name="楕円 135">
          <a:extLst>
            <a:ext uri="{FF2B5EF4-FFF2-40B4-BE49-F238E27FC236}">
              <a16:creationId xmlns:a16="http://schemas.microsoft.com/office/drawing/2014/main" id="{59C718A9-A2A0-42E0-9CE2-7105C1F03550}"/>
            </a:ext>
          </a:extLst>
        </xdr:cNvPr>
        <xdr:cNvSpPr/>
      </xdr:nvSpPr>
      <xdr:spPr>
        <a:xfrm>
          <a:off x="7810500" y="699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15343</xdr:rowOff>
    </xdr:from>
    <xdr:to>
      <xdr:col>45</xdr:col>
      <xdr:colOff>177800</xdr:colOff>
      <xdr:row>41</xdr:row>
      <xdr:rowOff>19295</xdr:rowOff>
    </xdr:to>
    <xdr:cxnSp macro="">
      <xdr:nvCxnSpPr>
        <xdr:cNvPr id="137" name="直線コネクタ 136">
          <a:extLst>
            <a:ext uri="{FF2B5EF4-FFF2-40B4-BE49-F238E27FC236}">
              <a16:creationId xmlns:a16="http://schemas.microsoft.com/office/drawing/2014/main" id="{9406099F-FB73-461A-A126-A119525A8223}"/>
            </a:ext>
          </a:extLst>
        </xdr:cNvPr>
        <xdr:cNvCxnSpPr/>
      </xdr:nvCxnSpPr>
      <xdr:spPr>
        <a:xfrm flipV="1">
          <a:off x="7861300" y="7044793"/>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144239</xdr:rowOff>
    </xdr:from>
    <xdr:to>
      <xdr:col>36</xdr:col>
      <xdr:colOff>165100</xdr:colOff>
      <xdr:row>41</xdr:row>
      <xdr:rowOff>74389</xdr:rowOff>
    </xdr:to>
    <xdr:sp macro="" textlink="">
      <xdr:nvSpPr>
        <xdr:cNvPr id="138" name="楕円 137">
          <a:extLst>
            <a:ext uri="{FF2B5EF4-FFF2-40B4-BE49-F238E27FC236}">
              <a16:creationId xmlns:a16="http://schemas.microsoft.com/office/drawing/2014/main" id="{A35F6BCF-36C2-4652-8339-AA347F6C28E4}"/>
            </a:ext>
          </a:extLst>
        </xdr:cNvPr>
        <xdr:cNvSpPr/>
      </xdr:nvSpPr>
      <xdr:spPr>
        <a:xfrm>
          <a:off x="6921500" y="700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19295</xdr:rowOff>
    </xdr:from>
    <xdr:to>
      <xdr:col>41</xdr:col>
      <xdr:colOff>50800</xdr:colOff>
      <xdr:row>41</xdr:row>
      <xdr:rowOff>23589</xdr:rowOff>
    </xdr:to>
    <xdr:cxnSp macro="">
      <xdr:nvCxnSpPr>
        <xdr:cNvPr id="139" name="直線コネクタ 138">
          <a:extLst>
            <a:ext uri="{FF2B5EF4-FFF2-40B4-BE49-F238E27FC236}">
              <a16:creationId xmlns:a16="http://schemas.microsoft.com/office/drawing/2014/main" id="{59AFC0E8-A542-4854-9822-AE3CBAE568F6}"/>
            </a:ext>
          </a:extLst>
        </xdr:cNvPr>
        <xdr:cNvCxnSpPr/>
      </xdr:nvCxnSpPr>
      <xdr:spPr>
        <a:xfrm flipV="1">
          <a:off x="6972300" y="7048745"/>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3A271A3F-52B2-4589-BACB-ACB98E58AEE5}"/>
            </a:ext>
          </a:extLst>
        </xdr:cNvPr>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76058976-3C3E-4F5F-BD13-E75844EEEDC1}"/>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45033</xdr:rowOff>
    </xdr:from>
    <xdr:ext cx="534377" cy="259045"/>
    <xdr:sp macro="" textlink="">
      <xdr:nvSpPr>
        <xdr:cNvPr id="142" name="n_3aveValue【道路】&#10;一人当たり延長">
          <a:extLst>
            <a:ext uri="{FF2B5EF4-FFF2-40B4-BE49-F238E27FC236}">
              <a16:creationId xmlns:a16="http://schemas.microsoft.com/office/drawing/2014/main" id="{51B5E3A6-8BAC-4FD5-A9E2-BE97822D2C55}"/>
            </a:ext>
          </a:extLst>
        </xdr:cNvPr>
        <xdr:cNvSpPr txBox="1"/>
      </xdr:nvSpPr>
      <xdr:spPr>
        <a:xfrm>
          <a:off x="7594111" y="67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83869</xdr:rowOff>
    </xdr:from>
    <xdr:ext cx="534377" cy="259045"/>
    <xdr:sp macro="" textlink="">
      <xdr:nvSpPr>
        <xdr:cNvPr id="143" name="n_4aveValue【道路】&#10;一人当たり延長">
          <a:extLst>
            <a:ext uri="{FF2B5EF4-FFF2-40B4-BE49-F238E27FC236}">
              <a16:creationId xmlns:a16="http://schemas.microsoft.com/office/drawing/2014/main" id="{16E23F70-60FA-4CE6-AB24-3CD2CE73243D}"/>
            </a:ext>
          </a:extLst>
        </xdr:cNvPr>
        <xdr:cNvSpPr txBox="1"/>
      </xdr:nvSpPr>
      <xdr:spPr>
        <a:xfrm>
          <a:off x="6705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53253</xdr:rowOff>
    </xdr:from>
    <xdr:ext cx="534377" cy="259045"/>
    <xdr:sp macro="" textlink="">
      <xdr:nvSpPr>
        <xdr:cNvPr id="144" name="n_1mainValue【道路】&#10;一人当たり延長">
          <a:extLst>
            <a:ext uri="{FF2B5EF4-FFF2-40B4-BE49-F238E27FC236}">
              <a16:creationId xmlns:a16="http://schemas.microsoft.com/office/drawing/2014/main" id="{4757C403-0C33-4B6E-BA06-A405BB7C1EE4}"/>
            </a:ext>
          </a:extLst>
        </xdr:cNvPr>
        <xdr:cNvSpPr txBox="1"/>
      </xdr:nvSpPr>
      <xdr:spPr>
        <a:xfrm>
          <a:off x="9359411" y="708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57270</xdr:rowOff>
    </xdr:from>
    <xdr:ext cx="534377" cy="259045"/>
    <xdr:sp macro="" textlink="">
      <xdr:nvSpPr>
        <xdr:cNvPr id="145" name="n_2mainValue【道路】&#10;一人当たり延長">
          <a:extLst>
            <a:ext uri="{FF2B5EF4-FFF2-40B4-BE49-F238E27FC236}">
              <a16:creationId xmlns:a16="http://schemas.microsoft.com/office/drawing/2014/main" id="{C612C431-10AB-419F-8A12-6872CEC7D870}"/>
            </a:ext>
          </a:extLst>
        </xdr:cNvPr>
        <xdr:cNvSpPr txBox="1"/>
      </xdr:nvSpPr>
      <xdr:spPr>
        <a:xfrm>
          <a:off x="8483111" y="708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61222</xdr:rowOff>
    </xdr:from>
    <xdr:ext cx="534377" cy="259045"/>
    <xdr:sp macro="" textlink="">
      <xdr:nvSpPr>
        <xdr:cNvPr id="146" name="n_3mainValue【道路】&#10;一人当たり延長">
          <a:extLst>
            <a:ext uri="{FF2B5EF4-FFF2-40B4-BE49-F238E27FC236}">
              <a16:creationId xmlns:a16="http://schemas.microsoft.com/office/drawing/2014/main" id="{81818C7C-3FAF-4EFA-954B-3D6D1478829D}"/>
            </a:ext>
          </a:extLst>
        </xdr:cNvPr>
        <xdr:cNvSpPr txBox="1"/>
      </xdr:nvSpPr>
      <xdr:spPr>
        <a:xfrm>
          <a:off x="7594111" y="70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90916</xdr:rowOff>
    </xdr:from>
    <xdr:ext cx="534377" cy="259045"/>
    <xdr:sp macro="" textlink="">
      <xdr:nvSpPr>
        <xdr:cNvPr id="147" name="n_4mainValue【道路】&#10;一人当たり延長">
          <a:extLst>
            <a:ext uri="{FF2B5EF4-FFF2-40B4-BE49-F238E27FC236}">
              <a16:creationId xmlns:a16="http://schemas.microsoft.com/office/drawing/2014/main" id="{3B1260E3-E1FE-4DC5-A063-9C75A7E75075}"/>
            </a:ext>
          </a:extLst>
        </xdr:cNvPr>
        <xdr:cNvSpPr txBox="1"/>
      </xdr:nvSpPr>
      <xdr:spPr>
        <a:xfrm>
          <a:off x="6705111" y="677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1610EC3-F5CB-4CCB-AD54-47640E38C7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BC0EA8C-BDB3-4D46-BE00-7996E6F68C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3033176-2ECB-486B-822C-480D563493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8947FD2-B692-49A9-ADF4-D147D5ECF8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7B3DAE2-A2AE-4768-82CE-05CF092A7C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6F362E9-8C70-4319-831B-19312AF9BA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8ECE0EC-2388-4E1F-8B08-A3E3C6CAA9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E64AD2D-A497-4A59-9BEE-081A951551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FBDE1FA-74DC-4A34-963A-A598FE14D5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A011A4C-5304-434E-ACAD-A0732510F9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85A1990-3263-4A56-B7A3-EEEC62E231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B9FA93B-BF1D-4A12-967B-B6A2134042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4FEBEFB-10EB-4C78-B625-0FB46BD5013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32109B5-F14C-4EF9-83EC-EB86ECC40F6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381EBFA-C8EF-488E-9C2A-EF14D926FFF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B49D6102-666E-4C07-9D2A-D7F679DA115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18B0CD7-1688-49AA-97EB-DF7C64DDC8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6D3A4-015D-40E0-963C-E577BC94736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618C1B1-5538-48FE-A38B-6B24EC4BD56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D17742A-BB24-4680-B271-18E121CDA08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CC2BB3A-5618-459E-9379-F424D07F3F7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6171BEC-73D3-4A64-8C31-7D3EA6D0F45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9ADE3D8-1E63-41BA-A017-5226DC34AAF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2636D89-B8AF-4363-9108-8A7BB0B93B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146E83C-499F-4F4E-BF92-87F48D71E22B}"/>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BE59BD5-D7FC-4550-B984-5F76CCFBEB8E}"/>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8311B4DC-5108-40B7-93B3-423D8F007B6B}"/>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05E7439-F737-460E-9B8F-B166267FE679}"/>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5F0B77BE-9A8F-439F-9A55-47F045CB2C9E}"/>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57A43AE-9131-4487-825F-D41E4FAFE4AB}"/>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8D08AAD8-87ED-405A-9547-4C29465E1965}"/>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099895ED-34B7-4CDB-919A-F0766E6F4FE2}"/>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96F9514A-6636-461D-A839-6C67F7E049E4}"/>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1" name="フローチャート: 判断 180">
          <a:extLst>
            <a:ext uri="{FF2B5EF4-FFF2-40B4-BE49-F238E27FC236}">
              <a16:creationId xmlns:a16="http://schemas.microsoft.com/office/drawing/2014/main" id="{6B8F082A-A3A0-4DEC-BC04-0662135001CE}"/>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2" name="フローチャート: 判断 181">
          <a:extLst>
            <a:ext uri="{FF2B5EF4-FFF2-40B4-BE49-F238E27FC236}">
              <a16:creationId xmlns:a16="http://schemas.microsoft.com/office/drawing/2014/main" id="{A7F58E8A-4789-40C6-82CD-648701EE386A}"/>
            </a:ext>
          </a:extLst>
        </xdr:cNvPr>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6E2B181-3639-418D-9A9F-41E2056B93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A01E72F-1425-455A-8C13-EC36211FE6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0A0B2D-A649-49AB-ABE5-179DD19253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EE19F9-D174-49AF-A01E-7B5AE2EEB9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3631C93-0F4D-4007-B10E-78D686DC9F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88" name="楕円 187">
          <a:extLst>
            <a:ext uri="{FF2B5EF4-FFF2-40B4-BE49-F238E27FC236}">
              <a16:creationId xmlns:a16="http://schemas.microsoft.com/office/drawing/2014/main" id="{00200C0D-3FA2-450F-A492-330978A1F776}"/>
            </a:ext>
          </a:extLst>
        </xdr:cNvPr>
        <xdr:cNvSpPr/>
      </xdr:nvSpPr>
      <xdr:spPr>
        <a:xfrm>
          <a:off x="4584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150512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7A6B50A-EAC9-4896-AC5D-D6418BE648D4}"/>
            </a:ext>
          </a:extLst>
        </xdr:cNvPr>
        <xdr:cNvSpPr txBox="1"/>
      </xdr:nvSpPr>
      <xdr:spPr>
        <a:xfrm>
          <a:off x="4673600"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190" name="楕円 189">
          <a:extLst>
            <a:ext uri="{FF2B5EF4-FFF2-40B4-BE49-F238E27FC236}">
              <a16:creationId xmlns:a16="http://schemas.microsoft.com/office/drawing/2014/main" id="{CA4EE419-152F-4576-93A1-FE4F6CE8D1EE}"/>
            </a:ext>
          </a:extLst>
        </xdr:cNvPr>
        <xdr:cNvSpPr/>
      </xdr:nvSpPr>
      <xdr:spPr>
        <a:xfrm>
          <a:off x="3746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51435</xdr:rowOff>
    </xdr:to>
    <xdr:cxnSp macro="">
      <xdr:nvCxnSpPr>
        <xdr:cNvPr id="191" name="直線コネクタ 190">
          <a:extLst>
            <a:ext uri="{FF2B5EF4-FFF2-40B4-BE49-F238E27FC236}">
              <a16:creationId xmlns:a16="http://schemas.microsoft.com/office/drawing/2014/main" id="{1FA3563B-1402-47FB-8F15-7147BE3CA588}"/>
            </a:ext>
          </a:extLst>
        </xdr:cNvPr>
        <xdr:cNvCxnSpPr/>
      </xdr:nvCxnSpPr>
      <xdr:spPr>
        <a:xfrm>
          <a:off x="3797300" y="106660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137795</xdr:rowOff>
    </xdr:from>
    <xdr:to>
      <xdr:col>15</xdr:col>
      <xdr:colOff>101600</xdr:colOff>
      <xdr:row>62</xdr:row>
      <xdr:rowOff>67945</xdr:rowOff>
    </xdr:to>
    <xdr:sp macro="" textlink="">
      <xdr:nvSpPr>
        <xdr:cNvPr id="192" name="楕円 191">
          <a:extLst>
            <a:ext uri="{FF2B5EF4-FFF2-40B4-BE49-F238E27FC236}">
              <a16:creationId xmlns:a16="http://schemas.microsoft.com/office/drawing/2014/main" id="{2AD0BFB6-F9F4-4AB1-A89D-0E007A755BB0}"/>
            </a:ext>
          </a:extLst>
        </xdr:cNvPr>
        <xdr:cNvSpPr/>
      </xdr:nvSpPr>
      <xdr:spPr>
        <a:xfrm>
          <a:off x="2857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17145</xdr:rowOff>
    </xdr:from>
    <xdr:to>
      <xdr:col>19</xdr:col>
      <xdr:colOff>177800</xdr:colOff>
      <xdr:row>62</xdr:row>
      <xdr:rowOff>36195</xdr:rowOff>
    </xdr:to>
    <xdr:cxnSp macro="">
      <xdr:nvCxnSpPr>
        <xdr:cNvPr id="193" name="直線コネクタ 192">
          <a:extLst>
            <a:ext uri="{FF2B5EF4-FFF2-40B4-BE49-F238E27FC236}">
              <a16:creationId xmlns:a16="http://schemas.microsoft.com/office/drawing/2014/main" id="{75755962-400A-4853-B053-F3BF35984801}"/>
            </a:ext>
          </a:extLst>
        </xdr:cNvPr>
        <xdr:cNvCxnSpPr/>
      </xdr:nvCxnSpPr>
      <xdr:spPr>
        <a:xfrm>
          <a:off x="2908300" y="106470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4" name="楕円 193">
          <a:extLst>
            <a:ext uri="{FF2B5EF4-FFF2-40B4-BE49-F238E27FC236}">
              <a16:creationId xmlns:a16="http://schemas.microsoft.com/office/drawing/2014/main" id="{0D8F4692-80F2-4ADC-943F-D738EEE8BB3C}"/>
            </a:ext>
          </a:extLst>
        </xdr:cNvPr>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17145</xdr:rowOff>
    </xdr:to>
    <xdr:cxnSp macro="">
      <xdr:nvCxnSpPr>
        <xdr:cNvPr id="195" name="直線コネクタ 194">
          <a:extLst>
            <a:ext uri="{FF2B5EF4-FFF2-40B4-BE49-F238E27FC236}">
              <a16:creationId xmlns:a16="http://schemas.microsoft.com/office/drawing/2014/main" id="{B8C57E1F-D971-4148-B550-2FE70C415D22}"/>
            </a:ext>
          </a:extLst>
        </xdr:cNvPr>
        <xdr:cNvCxnSpPr/>
      </xdr:nvCxnSpPr>
      <xdr:spPr>
        <a:xfrm>
          <a:off x="2019300" y="10629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111125</xdr:rowOff>
    </xdr:from>
    <xdr:to>
      <xdr:col>6</xdr:col>
      <xdr:colOff>38100</xdr:colOff>
      <xdr:row>62</xdr:row>
      <xdr:rowOff>41275</xdr:rowOff>
    </xdr:to>
    <xdr:sp macro="" textlink="">
      <xdr:nvSpPr>
        <xdr:cNvPr id="196" name="楕円 195">
          <a:extLst>
            <a:ext uri="{FF2B5EF4-FFF2-40B4-BE49-F238E27FC236}">
              <a16:creationId xmlns:a16="http://schemas.microsoft.com/office/drawing/2014/main" id="{06745D0B-109E-4DCC-93C1-3EC9905B0498}"/>
            </a:ext>
          </a:extLst>
        </xdr:cNvPr>
        <xdr:cNvSpPr/>
      </xdr:nvSpPr>
      <xdr:spPr>
        <a:xfrm>
          <a:off x="1079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161925</xdr:rowOff>
    </xdr:from>
    <xdr:to>
      <xdr:col>10</xdr:col>
      <xdr:colOff>114300</xdr:colOff>
      <xdr:row>62</xdr:row>
      <xdr:rowOff>0</xdr:rowOff>
    </xdr:to>
    <xdr:cxnSp macro="">
      <xdr:nvCxnSpPr>
        <xdr:cNvPr id="197" name="直線コネクタ 196">
          <a:extLst>
            <a:ext uri="{FF2B5EF4-FFF2-40B4-BE49-F238E27FC236}">
              <a16:creationId xmlns:a16="http://schemas.microsoft.com/office/drawing/2014/main" id="{E3244E1B-9FD4-4291-ABDE-88D5D7B4C207}"/>
            </a:ext>
          </a:extLst>
        </xdr:cNvPr>
        <xdr:cNvCxnSpPr/>
      </xdr:nvCxnSpPr>
      <xdr:spPr>
        <a:xfrm>
          <a:off x="1130300" y="10620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6F125DA-A10E-4FB0-8493-AACA280A972A}"/>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56FAC9C-941F-4E98-AE88-AFA3101E65A7}"/>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701FCD3-BC2B-4B1E-988D-4805B14F7CB2}"/>
            </a:ext>
          </a:extLst>
        </xdr:cNvPr>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0DCF726-DAAA-4601-974A-2E82C93D44C2}"/>
            </a:ext>
          </a:extLst>
        </xdr:cNvPr>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977E53D-E052-47C4-B7C9-3DC2277F1DB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59072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39D42B5-1774-4F66-AA51-6952A17D089A}"/>
            </a:ext>
          </a:extLst>
        </xdr:cNvPr>
        <xdr:cNvSpPr txBox="1"/>
      </xdr:nvSpPr>
      <xdr:spPr>
        <a:xfrm>
          <a:off x="2705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6D2170A1-E11C-42DE-990B-4EB38B6AD7BD}"/>
            </a:ext>
          </a:extLst>
        </xdr:cNvPr>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32402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B6F6E89-1474-4FD0-904D-F3F2CA538847}"/>
            </a:ext>
          </a:extLst>
        </xdr:cNvPr>
        <xdr:cNvSpPr txBox="1"/>
      </xdr:nvSpPr>
      <xdr:spPr>
        <a:xfrm>
          <a:off x="927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6DC09B3-A3A3-4F7C-81E2-0EBB50D43D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B62F81D-62CB-468F-805B-27DE0AB192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1D916CF-62F0-46C4-85A6-B18AB2A606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1B238D5-C742-469B-8C19-1836A2FB6A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2095AD8-4632-49B1-99B3-D6F62AE239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A97B660-9E86-413A-8D9C-783BA34725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6834BE7-6339-4370-B997-3E57C4F8E4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DED6E06-4A25-466D-B736-443D1FBF24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A89B38F-2535-43E4-9D0B-25F77125EB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0365AC4-8334-4C01-9365-AE7E078DE8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EC5912-A2E3-47D5-9587-E9F7F37D62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940A337-42BD-4E7A-8CCA-D71F041CF1E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5CABDC2-A806-41AF-8CF0-8E3323F190F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3063B33F-95D9-4416-9823-24349DDE3E6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DFE122A-24A1-469B-B699-AF7635348B1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505A3103-06B1-4155-924F-3FFC44032B4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0842609-D366-4AC5-AAF3-251792CAAEA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D73E422A-0ACC-4C1D-AFE2-05CAED4EA5F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F1221C3-884D-4F35-B03B-1DE9F78C04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37395A52-01CE-4672-8339-9BBAEFC7FCF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2E3FD59-E18C-481A-B93E-3AC2C2C483C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BA679065-1212-481A-95FE-7DB50D4D9BE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7F89860-2A6B-4874-8717-552D667C12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93CD25DB-4D77-4F4C-93D4-6F0B10FAF235}"/>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5C03452-FFF9-4CB9-A4AE-C5686B5255AD}"/>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9FCA7BE2-D67D-40FB-8A1F-D0E28E52535D}"/>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1B4C546-3B23-4C01-A444-2F3ACF561FB1}"/>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97553395-D37D-4428-A4CD-A857CED2D10E}"/>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B3985A7-F201-4FBC-ADD0-42CA93E1D16E}"/>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0E158261-DBE7-4C7C-A819-7C518807ECF5}"/>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91C541F7-7919-445A-B754-0A3BF912C042}"/>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B3864AF6-2FA4-4B87-9207-967DBBD87428}"/>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35189</xdr:rowOff>
    </xdr:from>
    <xdr:to>
      <xdr:col>41</xdr:col>
      <xdr:colOff>101600</xdr:colOff>
      <xdr:row>62</xdr:row>
      <xdr:rowOff>136789</xdr:rowOff>
    </xdr:to>
    <xdr:sp macro="" textlink="">
      <xdr:nvSpPr>
        <xdr:cNvPr id="238" name="フローチャート: 判断 237">
          <a:extLst>
            <a:ext uri="{FF2B5EF4-FFF2-40B4-BE49-F238E27FC236}">
              <a16:creationId xmlns:a16="http://schemas.microsoft.com/office/drawing/2014/main" id="{D16D0369-C147-409C-8E07-8FA9C8049DF2}"/>
            </a:ext>
          </a:extLst>
        </xdr:cNvPr>
        <xdr:cNvSpPr/>
      </xdr:nvSpPr>
      <xdr:spPr>
        <a:xfrm>
          <a:off x="7810500" y="106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9" name="フローチャート: 判断 238">
          <a:extLst>
            <a:ext uri="{FF2B5EF4-FFF2-40B4-BE49-F238E27FC236}">
              <a16:creationId xmlns:a16="http://schemas.microsoft.com/office/drawing/2014/main" id="{8AC66FA2-0D50-4C99-91A3-775805D16BB2}"/>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07E2DEA-DCF1-4186-B09B-3D870FFCD3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2FF6116-B6CA-4B6C-A9AB-0F965224DF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3CAB5D-2E0D-4716-8731-B4BE41AF57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B78C3C7-CBEB-45EA-ABEB-F1FA7EF538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1AF15C-8CE7-488B-8A45-8C4C09EDBA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112349</xdr:rowOff>
    </xdr:from>
    <xdr:to>
      <xdr:col>55</xdr:col>
      <xdr:colOff>50800</xdr:colOff>
      <xdr:row>62</xdr:row>
      <xdr:rowOff>42499</xdr:rowOff>
    </xdr:to>
    <xdr:sp macro="" textlink="">
      <xdr:nvSpPr>
        <xdr:cNvPr id="245" name="楕円 244">
          <a:extLst>
            <a:ext uri="{FF2B5EF4-FFF2-40B4-BE49-F238E27FC236}">
              <a16:creationId xmlns:a16="http://schemas.microsoft.com/office/drawing/2014/main" id="{621578F7-C1D9-45CD-8EC4-0F65664DF95B}"/>
            </a:ext>
          </a:extLst>
        </xdr:cNvPr>
        <xdr:cNvSpPr/>
      </xdr:nvSpPr>
      <xdr:spPr>
        <a:xfrm>
          <a:off x="10426700" y="10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135226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4589251-C222-4D1A-8F9B-871CF156D77A}"/>
            </a:ext>
          </a:extLst>
        </xdr:cNvPr>
        <xdr:cNvSpPr txBox="1"/>
      </xdr:nvSpPr>
      <xdr:spPr>
        <a:xfrm>
          <a:off x="10515600" y="1042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120841</xdr:rowOff>
    </xdr:from>
    <xdr:to>
      <xdr:col>50</xdr:col>
      <xdr:colOff>165100</xdr:colOff>
      <xdr:row>62</xdr:row>
      <xdr:rowOff>50991</xdr:rowOff>
    </xdr:to>
    <xdr:sp macro="" textlink="">
      <xdr:nvSpPr>
        <xdr:cNvPr id="247" name="楕円 246">
          <a:extLst>
            <a:ext uri="{FF2B5EF4-FFF2-40B4-BE49-F238E27FC236}">
              <a16:creationId xmlns:a16="http://schemas.microsoft.com/office/drawing/2014/main" id="{30CAB83A-A50C-4852-8181-3C4AB75E2B70}"/>
            </a:ext>
          </a:extLst>
        </xdr:cNvPr>
        <xdr:cNvSpPr/>
      </xdr:nvSpPr>
      <xdr:spPr>
        <a:xfrm>
          <a:off x="9588500" y="105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163149</xdr:rowOff>
    </xdr:from>
    <xdr:to>
      <xdr:col>55</xdr:col>
      <xdr:colOff>0</xdr:colOff>
      <xdr:row>62</xdr:row>
      <xdr:rowOff>191</xdr:rowOff>
    </xdr:to>
    <xdr:cxnSp macro="">
      <xdr:nvCxnSpPr>
        <xdr:cNvPr id="248" name="直線コネクタ 247">
          <a:extLst>
            <a:ext uri="{FF2B5EF4-FFF2-40B4-BE49-F238E27FC236}">
              <a16:creationId xmlns:a16="http://schemas.microsoft.com/office/drawing/2014/main" id="{8C136FDF-254D-406B-A2AC-0A9DC18AD12D}"/>
            </a:ext>
          </a:extLst>
        </xdr:cNvPr>
        <xdr:cNvCxnSpPr/>
      </xdr:nvCxnSpPr>
      <xdr:spPr>
        <a:xfrm flipV="1">
          <a:off x="9639300" y="10621599"/>
          <a:ext cx="838200" cy="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129079</xdr:rowOff>
    </xdr:from>
    <xdr:to>
      <xdr:col>46</xdr:col>
      <xdr:colOff>38100</xdr:colOff>
      <xdr:row>62</xdr:row>
      <xdr:rowOff>59229</xdr:rowOff>
    </xdr:to>
    <xdr:sp macro="" textlink="">
      <xdr:nvSpPr>
        <xdr:cNvPr id="249" name="楕円 248">
          <a:extLst>
            <a:ext uri="{FF2B5EF4-FFF2-40B4-BE49-F238E27FC236}">
              <a16:creationId xmlns:a16="http://schemas.microsoft.com/office/drawing/2014/main" id="{56942ED3-DB6B-4F1B-9B29-72BECF7549AA}"/>
            </a:ext>
          </a:extLst>
        </xdr:cNvPr>
        <xdr:cNvSpPr/>
      </xdr:nvSpPr>
      <xdr:spPr>
        <a:xfrm>
          <a:off x="8699500" y="105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191</xdr:rowOff>
    </xdr:from>
    <xdr:to>
      <xdr:col>50</xdr:col>
      <xdr:colOff>114300</xdr:colOff>
      <xdr:row>62</xdr:row>
      <xdr:rowOff>8429</xdr:rowOff>
    </xdr:to>
    <xdr:cxnSp macro="">
      <xdr:nvCxnSpPr>
        <xdr:cNvPr id="250" name="直線コネクタ 249">
          <a:extLst>
            <a:ext uri="{FF2B5EF4-FFF2-40B4-BE49-F238E27FC236}">
              <a16:creationId xmlns:a16="http://schemas.microsoft.com/office/drawing/2014/main" id="{23EAD812-9275-4199-B74B-05F2CFF0BDC9}"/>
            </a:ext>
          </a:extLst>
        </xdr:cNvPr>
        <xdr:cNvCxnSpPr/>
      </xdr:nvCxnSpPr>
      <xdr:spPr>
        <a:xfrm flipV="1">
          <a:off x="8750300" y="10630091"/>
          <a:ext cx="8890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137953</xdr:rowOff>
    </xdr:from>
    <xdr:to>
      <xdr:col>41</xdr:col>
      <xdr:colOff>101600</xdr:colOff>
      <xdr:row>62</xdr:row>
      <xdr:rowOff>68103</xdr:rowOff>
    </xdr:to>
    <xdr:sp macro="" textlink="">
      <xdr:nvSpPr>
        <xdr:cNvPr id="251" name="楕円 250">
          <a:extLst>
            <a:ext uri="{FF2B5EF4-FFF2-40B4-BE49-F238E27FC236}">
              <a16:creationId xmlns:a16="http://schemas.microsoft.com/office/drawing/2014/main" id="{56DE2B3C-1FD9-44CF-9333-EA7F2E0651B2}"/>
            </a:ext>
          </a:extLst>
        </xdr:cNvPr>
        <xdr:cNvSpPr/>
      </xdr:nvSpPr>
      <xdr:spPr>
        <a:xfrm>
          <a:off x="7810500" y="105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8429</xdr:rowOff>
    </xdr:from>
    <xdr:to>
      <xdr:col>45</xdr:col>
      <xdr:colOff>177800</xdr:colOff>
      <xdr:row>62</xdr:row>
      <xdr:rowOff>17303</xdr:rowOff>
    </xdr:to>
    <xdr:cxnSp macro="">
      <xdr:nvCxnSpPr>
        <xdr:cNvPr id="252" name="直線コネクタ 251">
          <a:extLst>
            <a:ext uri="{FF2B5EF4-FFF2-40B4-BE49-F238E27FC236}">
              <a16:creationId xmlns:a16="http://schemas.microsoft.com/office/drawing/2014/main" id="{285099E8-5F90-4E0D-9559-CA5FFA2A15F8}"/>
            </a:ext>
          </a:extLst>
        </xdr:cNvPr>
        <xdr:cNvCxnSpPr/>
      </xdr:nvCxnSpPr>
      <xdr:spPr>
        <a:xfrm flipV="1">
          <a:off x="7861300" y="10638329"/>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149112</xdr:rowOff>
    </xdr:from>
    <xdr:to>
      <xdr:col>36</xdr:col>
      <xdr:colOff>165100</xdr:colOff>
      <xdr:row>62</xdr:row>
      <xdr:rowOff>79262</xdr:rowOff>
    </xdr:to>
    <xdr:sp macro="" textlink="">
      <xdr:nvSpPr>
        <xdr:cNvPr id="253" name="楕円 252">
          <a:extLst>
            <a:ext uri="{FF2B5EF4-FFF2-40B4-BE49-F238E27FC236}">
              <a16:creationId xmlns:a16="http://schemas.microsoft.com/office/drawing/2014/main" id="{C2ED00FB-E22D-4CB0-BD42-761997A5494B}"/>
            </a:ext>
          </a:extLst>
        </xdr:cNvPr>
        <xdr:cNvSpPr/>
      </xdr:nvSpPr>
      <xdr:spPr>
        <a:xfrm>
          <a:off x="6921500" y="106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17303</xdr:rowOff>
    </xdr:from>
    <xdr:to>
      <xdr:col>41</xdr:col>
      <xdr:colOff>50800</xdr:colOff>
      <xdr:row>62</xdr:row>
      <xdr:rowOff>28462</xdr:rowOff>
    </xdr:to>
    <xdr:cxnSp macro="">
      <xdr:nvCxnSpPr>
        <xdr:cNvPr id="254" name="直線コネクタ 253">
          <a:extLst>
            <a:ext uri="{FF2B5EF4-FFF2-40B4-BE49-F238E27FC236}">
              <a16:creationId xmlns:a16="http://schemas.microsoft.com/office/drawing/2014/main" id="{2E4FFF4F-43AF-4B7D-BF8A-025726186B04}"/>
            </a:ext>
          </a:extLst>
        </xdr:cNvPr>
        <xdr:cNvCxnSpPr/>
      </xdr:nvCxnSpPr>
      <xdr:spPr>
        <a:xfrm flipV="1">
          <a:off x="6972300" y="10647203"/>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5D9CEB14-FED4-4318-9B73-B453B6312E84}"/>
            </a:ext>
          </a:extLst>
        </xdr:cNvPr>
        <xdr:cNvSpPr txBox="1"/>
      </xdr:nvSpPr>
      <xdr:spPr>
        <a:xfrm>
          <a:off x="9327095" y="107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D2F3437A-982D-4963-B3BB-138E949804EF}"/>
            </a:ext>
          </a:extLst>
        </xdr:cNvPr>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127916</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AAFB72CC-E7BA-453B-BC23-9D49DD54B985}"/>
            </a:ext>
          </a:extLst>
        </xdr:cNvPr>
        <xdr:cNvSpPr txBox="1"/>
      </xdr:nvSpPr>
      <xdr:spPr>
        <a:xfrm>
          <a:off x="7561795" y="1075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4D91A8F-5897-4A9F-BDBF-9B12AB046C0C}"/>
            </a:ext>
          </a:extLst>
        </xdr:cNvPr>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67518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42B2CA10-1F93-49F7-BB3D-EF9493B7F1D5}"/>
            </a:ext>
          </a:extLst>
        </xdr:cNvPr>
        <xdr:cNvSpPr txBox="1"/>
      </xdr:nvSpPr>
      <xdr:spPr>
        <a:xfrm>
          <a:off x="9327095" y="1035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75756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F9AC2297-1540-4B1F-A4E8-8CCF2A682D54}"/>
            </a:ext>
          </a:extLst>
        </xdr:cNvPr>
        <xdr:cNvSpPr txBox="1"/>
      </xdr:nvSpPr>
      <xdr:spPr>
        <a:xfrm>
          <a:off x="8450795" y="103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84630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294BBBFF-BD27-4D5A-9695-6A83E0E32671}"/>
            </a:ext>
          </a:extLst>
        </xdr:cNvPr>
        <xdr:cNvSpPr txBox="1"/>
      </xdr:nvSpPr>
      <xdr:spPr>
        <a:xfrm>
          <a:off x="7561795" y="1037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95789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6BB4F30-E64B-413E-9B16-E7E8CCF2A8E7}"/>
            </a:ext>
          </a:extLst>
        </xdr:cNvPr>
        <xdr:cNvSpPr txBox="1"/>
      </xdr:nvSpPr>
      <xdr:spPr>
        <a:xfrm>
          <a:off x="6672795" y="1038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485B926-6297-4785-A628-3F0261F4A1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A0268FA-257E-48B2-958E-CD9E800E09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0D55BF1-8C26-470B-B466-87682656E8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A819A5F-6C41-44C5-A7B0-D69AB1C6FA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92C0ED8-81B9-446A-852C-FD897EE177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343141A-FCB0-4587-804D-257D6817EC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02B542C-4D3B-45D6-AD94-2CEFC852C3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1E5638A-BCB4-4A2E-A155-96C56C313C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47B6DD6-CCEF-4606-8AF7-A49B450FE3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52F0070-3B34-43F4-B6B0-B30588CE8D5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EFD99C2-8FC4-4542-B311-79BCD78309E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D85E10A-664D-46E7-A002-968152B5613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4507885-821D-4529-A0CE-52FD15E6F7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E0D5FBF-316E-4753-9DD1-8DDA39A20D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C17A757F-327C-4F69-BA84-D561B3395E0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BCC2575-DFDB-4B4D-B38C-3D73681BA71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27AD350-C8E5-430D-96F4-015CD66F313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23370A7-2A45-42BE-8720-F6B3FEBD841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A34DDFE-C20A-406B-89C7-B87AA274B0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6B287DB-DF67-47E9-9F40-D1EBBCD28F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B28E2750-29D6-45CF-8357-BAD373798CC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73E07E2-0B80-49F6-A608-8DDA50E8C1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4AAD5C0-D40F-4523-B715-33C848AA42F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B772183-A378-4F6C-B398-F7A68479D2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ED2187E5-BC29-4082-A683-8C2BF1C858A8}"/>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9E092E6D-7581-4DA5-871A-E47BF5E49FAA}"/>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88E86FA0-79F3-4446-99CD-EA16FC16E3A2}"/>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4835E9BF-4FC7-4169-8C6B-1E225B8D9148}"/>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CD654CE7-76B0-4336-BA07-761E1D93B977}"/>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8A0F9C7-CC11-45FA-BC96-26B41A170321}"/>
            </a:ext>
          </a:extLst>
        </xdr:cNvPr>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8383BC6E-D0FF-408B-909C-7BF2912C0F78}"/>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666DAD00-3F75-4A96-814B-0988FC73CE35}"/>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824FA839-5BDD-4B9F-B6D0-22BD9EDA4072}"/>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6" name="フローチャート: 判断 295">
          <a:extLst>
            <a:ext uri="{FF2B5EF4-FFF2-40B4-BE49-F238E27FC236}">
              <a16:creationId xmlns:a16="http://schemas.microsoft.com/office/drawing/2014/main" id="{79046BD5-CE4F-42DA-800C-651098A3A95F}"/>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7" name="フローチャート: 判断 296">
          <a:extLst>
            <a:ext uri="{FF2B5EF4-FFF2-40B4-BE49-F238E27FC236}">
              <a16:creationId xmlns:a16="http://schemas.microsoft.com/office/drawing/2014/main" id="{E1D49133-0606-4ADB-B67C-E3B54D56D10D}"/>
            </a:ext>
          </a:extLst>
        </xdr:cNvPr>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B96CDE2-D457-4C55-B1A9-15BE7E3B6D8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BB16A99-E4E8-45A1-801C-60A52C64DF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8064E4E-A5B0-4C5E-A45A-727169D036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87B79EE-B124-4361-8E31-2C97DACAF9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D364D64-A8B1-4B5D-9CE6-AD34B1B0DF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3" name="楕円 302">
          <a:extLst>
            <a:ext uri="{FF2B5EF4-FFF2-40B4-BE49-F238E27FC236}">
              <a16:creationId xmlns:a16="http://schemas.microsoft.com/office/drawing/2014/main" id="{018A0E81-CFA5-41F2-BEE5-A395A4E717CE}"/>
            </a:ext>
          </a:extLst>
        </xdr:cNvPr>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17797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E7427D1-6B05-4186-A042-AFF0B072FB2D}"/>
            </a:ext>
          </a:extLst>
        </xdr:cNvPr>
        <xdr:cNvSpPr txBox="1"/>
      </xdr:nvSpPr>
      <xdr:spPr>
        <a:xfrm>
          <a:off x="4673600"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5" name="楕円 304">
          <a:extLst>
            <a:ext uri="{FF2B5EF4-FFF2-40B4-BE49-F238E27FC236}">
              <a16:creationId xmlns:a16="http://schemas.microsoft.com/office/drawing/2014/main" id="{BCC05B70-458A-452D-906E-BB9B97156A57}"/>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45720</xdr:rowOff>
    </xdr:to>
    <xdr:cxnSp macro="">
      <xdr:nvCxnSpPr>
        <xdr:cNvPr id="306" name="直線コネクタ 305">
          <a:extLst>
            <a:ext uri="{FF2B5EF4-FFF2-40B4-BE49-F238E27FC236}">
              <a16:creationId xmlns:a16="http://schemas.microsoft.com/office/drawing/2014/main" id="{1E14F79D-531A-45AB-8A73-03188FC1AACF}"/>
            </a:ext>
          </a:extLst>
        </xdr:cNvPr>
        <xdr:cNvCxnSpPr/>
      </xdr:nvCxnSpPr>
      <xdr:spPr>
        <a:xfrm>
          <a:off x="3797300" y="142551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307" name="楕円 306">
          <a:extLst>
            <a:ext uri="{FF2B5EF4-FFF2-40B4-BE49-F238E27FC236}">
              <a16:creationId xmlns:a16="http://schemas.microsoft.com/office/drawing/2014/main" id="{000F736B-5C70-42CD-BB4D-AAA2A6076F36}"/>
            </a:ext>
          </a:extLst>
        </xdr:cNvPr>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17145</xdr:rowOff>
    </xdr:from>
    <xdr:to>
      <xdr:col>19</xdr:col>
      <xdr:colOff>177800</xdr:colOff>
      <xdr:row>83</xdr:row>
      <xdr:rowOff>24764</xdr:rowOff>
    </xdr:to>
    <xdr:cxnSp macro="">
      <xdr:nvCxnSpPr>
        <xdr:cNvPr id="308" name="直線コネクタ 307">
          <a:extLst>
            <a:ext uri="{FF2B5EF4-FFF2-40B4-BE49-F238E27FC236}">
              <a16:creationId xmlns:a16="http://schemas.microsoft.com/office/drawing/2014/main" id="{10EBAE02-6841-4F37-8DB1-1DC09FDEA8D6}"/>
            </a:ext>
          </a:extLst>
        </xdr:cNvPr>
        <xdr:cNvCxnSpPr/>
      </xdr:nvCxnSpPr>
      <xdr:spPr>
        <a:xfrm>
          <a:off x="2908300" y="142474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309" name="楕円 308">
          <a:extLst>
            <a:ext uri="{FF2B5EF4-FFF2-40B4-BE49-F238E27FC236}">
              <a16:creationId xmlns:a16="http://schemas.microsoft.com/office/drawing/2014/main" id="{3656D30A-BFB2-4939-8C62-AEB92AEC2B42}"/>
            </a:ext>
          </a:extLst>
        </xdr:cNvPr>
        <xdr:cNvSpPr/>
      </xdr:nvSpPr>
      <xdr:spPr>
        <a:xfrm>
          <a:off x="196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17145</xdr:rowOff>
    </xdr:to>
    <xdr:cxnSp macro="">
      <xdr:nvCxnSpPr>
        <xdr:cNvPr id="310" name="直線コネクタ 309">
          <a:extLst>
            <a:ext uri="{FF2B5EF4-FFF2-40B4-BE49-F238E27FC236}">
              <a16:creationId xmlns:a16="http://schemas.microsoft.com/office/drawing/2014/main" id="{9437A0D2-DB51-4668-A78B-47B79C8BDD51}"/>
            </a:ext>
          </a:extLst>
        </xdr:cNvPr>
        <xdr:cNvCxnSpPr/>
      </xdr:nvCxnSpPr>
      <xdr:spPr>
        <a:xfrm>
          <a:off x="2019300" y="142170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74930</xdr:rowOff>
    </xdr:from>
    <xdr:to>
      <xdr:col>6</xdr:col>
      <xdr:colOff>38100</xdr:colOff>
      <xdr:row>83</xdr:row>
      <xdr:rowOff>5080</xdr:rowOff>
    </xdr:to>
    <xdr:sp macro="" textlink="">
      <xdr:nvSpPr>
        <xdr:cNvPr id="311" name="楕円 310">
          <a:extLst>
            <a:ext uri="{FF2B5EF4-FFF2-40B4-BE49-F238E27FC236}">
              <a16:creationId xmlns:a16="http://schemas.microsoft.com/office/drawing/2014/main" id="{4DD2DEB0-B4D7-4714-AEDF-E8AAA31AF675}"/>
            </a:ext>
          </a:extLst>
        </xdr:cNvPr>
        <xdr:cNvSpPr/>
      </xdr:nvSpPr>
      <xdr:spPr>
        <a:xfrm>
          <a:off x="1079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82</xdr:row>
      <xdr:rowOff>158114</xdr:rowOff>
    </xdr:to>
    <xdr:cxnSp macro="">
      <xdr:nvCxnSpPr>
        <xdr:cNvPr id="312" name="直線コネクタ 311">
          <a:extLst>
            <a:ext uri="{FF2B5EF4-FFF2-40B4-BE49-F238E27FC236}">
              <a16:creationId xmlns:a16="http://schemas.microsoft.com/office/drawing/2014/main" id="{B2DF3450-85E6-46AB-83B2-862D4335BD14}"/>
            </a:ext>
          </a:extLst>
        </xdr:cNvPr>
        <xdr:cNvCxnSpPr/>
      </xdr:nvCxnSpPr>
      <xdr:spPr>
        <a:xfrm>
          <a:off x="1130300" y="141846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38232557-0FE9-4B95-9C18-FC161C4DAEA6}"/>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B959B4B9-E83B-410A-AAA5-090C00B7F387}"/>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5" name="n_3aveValue【公営住宅】&#10;有形固定資産減価償却率">
          <a:extLst>
            <a:ext uri="{FF2B5EF4-FFF2-40B4-BE49-F238E27FC236}">
              <a16:creationId xmlns:a16="http://schemas.microsoft.com/office/drawing/2014/main" id="{B6D65D5E-466A-4C36-A4AB-F56ABE24F573}"/>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16" name="n_4aveValue【公営住宅】&#10;有形固定資産減価償却率">
          <a:extLst>
            <a:ext uri="{FF2B5EF4-FFF2-40B4-BE49-F238E27FC236}">
              <a16:creationId xmlns:a16="http://schemas.microsoft.com/office/drawing/2014/main" id="{F8F6754D-9E81-4614-B2C4-856008869F7B}"/>
            </a:ext>
          </a:extLst>
        </xdr:cNvPr>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92091</xdr:rowOff>
    </xdr:from>
    <xdr:ext cx="405111" cy="259045"/>
    <xdr:sp macro="" textlink="">
      <xdr:nvSpPr>
        <xdr:cNvPr id="317" name="n_1mainValue【公営住宅】&#10;有形固定資産減価償却率">
          <a:extLst>
            <a:ext uri="{FF2B5EF4-FFF2-40B4-BE49-F238E27FC236}">
              <a16:creationId xmlns:a16="http://schemas.microsoft.com/office/drawing/2014/main" id="{8CFB12D9-21A3-4090-8A0C-04252CCA0C97}"/>
            </a:ext>
          </a:extLst>
        </xdr:cNvPr>
        <xdr:cNvSpPr txBox="1"/>
      </xdr:nvSpPr>
      <xdr:spPr>
        <a:xfrm>
          <a:off x="35820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8" name="n_2mainValue【公営住宅】&#10;有形固定資産減価償却率">
          <a:extLst>
            <a:ext uri="{FF2B5EF4-FFF2-40B4-BE49-F238E27FC236}">
              <a16:creationId xmlns:a16="http://schemas.microsoft.com/office/drawing/2014/main" id="{6601BACF-3B6B-4A84-9B27-F874BCA81612}"/>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319" name="n_3mainValue【公営住宅】&#10;有形固定資産減価償却率">
          <a:extLst>
            <a:ext uri="{FF2B5EF4-FFF2-40B4-BE49-F238E27FC236}">
              <a16:creationId xmlns:a16="http://schemas.microsoft.com/office/drawing/2014/main" id="{533C035F-29B6-459E-B35B-B57B08757311}"/>
            </a:ext>
          </a:extLst>
        </xdr:cNvPr>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21607</xdr:rowOff>
    </xdr:from>
    <xdr:ext cx="405111" cy="259045"/>
    <xdr:sp macro="" textlink="">
      <xdr:nvSpPr>
        <xdr:cNvPr id="320" name="n_4mainValue【公営住宅】&#10;有形固定資産減価償却率">
          <a:extLst>
            <a:ext uri="{FF2B5EF4-FFF2-40B4-BE49-F238E27FC236}">
              <a16:creationId xmlns:a16="http://schemas.microsoft.com/office/drawing/2014/main" id="{7E6D4325-0F44-45E2-9812-34515DBF4688}"/>
            </a:ext>
          </a:extLst>
        </xdr:cNvPr>
        <xdr:cNvSpPr txBox="1"/>
      </xdr:nvSpPr>
      <xdr:spPr>
        <a:xfrm>
          <a:off x="927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FB90C96-13B1-4000-BAD4-3715B5C656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C05ADFF-75E1-4ABA-8989-744B2D89DB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0CF6ADA-E6DB-4C4F-8760-03F2DEF652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0D6363C-6B69-4966-8EED-5A20A89FA75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41114B0-5243-4D15-B7FF-4794153AED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3B23466-B68F-4724-8C22-10C411A881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8293072-BAA3-4028-B437-6EEF4D88EE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2DA546E-BA85-430D-ADF8-B66B7DA524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8E20986-1DA4-417E-88D6-652B0B1AE5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F986547-978E-4524-970C-AE9E7C01638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7BFA0EBA-6C0B-48FC-8E96-83A61FD7B94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A2230EF-3DAB-44CF-B8A1-1A31FA2D72E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8249013-B502-4D9D-9455-081CA405999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C3FA5EE6-3DD5-4302-9E20-D35554B0E237}"/>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1EFF329D-EEFD-4650-9205-0760F98AF6A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5F0F976C-D936-4B43-956F-F23F10D30E8F}"/>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624F75D1-25C6-41FB-ACE4-D28AB429FEA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3DB92F32-B79B-4BFB-B60C-A2873C081461}"/>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93D630E-E674-45EC-A225-6E40CA6778F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E0CEEE6B-CFB1-4942-9BAE-96C10C23AD5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39950C2-5CAD-447F-AE38-CDF32B058DB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AC55798-7580-4915-BCC6-E578D68CD87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28CB260-A52B-4973-90AD-3F6C9EB4AE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EFE7AAC-C05E-469C-8428-B47F3CD2F13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F12883B1-0C67-4DA2-8424-D877574644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B42E8269-4DBD-49C3-BEA0-F9384520408F}"/>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D187B18A-5684-4169-9B7E-0B46B042F162}"/>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9F3D4150-1009-44B7-A1B8-B91991E1DEE5}"/>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5CD9F01C-362E-4B0E-916D-8B30427576EA}"/>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329F3F4B-6F9B-4EC7-91F4-F05702D73D7D}"/>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3215EDD6-E685-432B-B08C-4BAE1632A8DF}"/>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30A90869-D6CA-40F1-BB31-F48314C12E9B}"/>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EC503498-6549-438C-B368-6D8999DCDF7F}"/>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77B8033A-78EB-4853-8FF0-644E005365EA}"/>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92717</xdr:rowOff>
    </xdr:from>
    <xdr:to>
      <xdr:col>41</xdr:col>
      <xdr:colOff>101600</xdr:colOff>
      <xdr:row>87</xdr:row>
      <xdr:rowOff>22867</xdr:rowOff>
    </xdr:to>
    <xdr:sp macro="" textlink="">
      <xdr:nvSpPr>
        <xdr:cNvPr id="355" name="フローチャート: 判断 354">
          <a:extLst>
            <a:ext uri="{FF2B5EF4-FFF2-40B4-BE49-F238E27FC236}">
              <a16:creationId xmlns:a16="http://schemas.microsoft.com/office/drawing/2014/main" id="{E2B47A73-B853-422C-A2B3-4CB1FDBCE10D}"/>
            </a:ext>
          </a:extLst>
        </xdr:cNvPr>
        <xdr:cNvSpPr/>
      </xdr:nvSpPr>
      <xdr:spPr>
        <a:xfrm>
          <a:off x="7810500" y="1483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100555</xdr:rowOff>
    </xdr:from>
    <xdr:to>
      <xdr:col>36</xdr:col>
      <xdr:colOff>165100</xdr:colOff>
      <xdr:row>87</xdr:row>
      <xdr:rowOff>30705</xdr:rowOff>
    </xdr:to>
    <xdr:sp macro="" textlink="">
      <xdr:nvSpPr>
        <xdr:cNvPr id="356" name="フローチャート: 判断 355">
          <a:extLst>
            <a:ext uri="{FF2B5EF4-FFF2-40B4-BE49-F238E27FC236}">
              <a16:creationId xmlns:a16="http://schemas.microsoft.com/office/drawing/2014/main" id="{48506403-2768-4ACC-BCA4-251CB3F57AF8}"/>
            </a:ext>
          </a:extLst>
        </xdr:cNvPr>
        <xdr:cNvSpPr/>
      </xdr:nvSpPr>
      <xdr:spPr>
        <a:xfrm>
          <a:off x="6921500" y="148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366CD36-CD14-47B0-9E5F-AC87B4C057A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CB01FAF-73BB-4032-B0DC-AFCF9A5F00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14F7500-F923-4321-9ACC-722153567A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C9BD308-0C67-4EEE-80FE-AA57DFC33D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93182BE-5ACB-4A14-8DE8-BA10A8A8956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86447</xdr:rowOff>
    </xdr:from>
    <xdr:to>
      <xdr:col>55</xdr:col>
      <xdr:colOff>50800</xdr:colOff>
      <xdr:row>87</xdr:row>
      <xdr:rowOff>16597</xdr:rowOff>
    </xdr:to>
    <xdr:sp macro="" textlink="">
      <xdr:nvSpPr>
        <xdr:cNvPr id="362" name="楕円 361">
          <a:extLst>
            <a:ext uri="{FF2B5EF4-FFF2-40B4-BE49-F238E27FC236}">
              <a16:creationId xmlns:a16="http://schemas.microsoft.com/office/drawing/2014/main" id="{84E79F8A-5157-4F20-8624-306D243648AE}"/>
            </a:ext>
          </a:extLst>
        </xdr:cNvPr>
        <xdr:cNvSpPr/>
      </xdr:nvSpPr>
      <xdr:spPr>
        <a:xfrm>
          <a:off x="10426700" y="148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D4C524EB-02D3-482B-9C36-75A240961178}"/>
            </a:ext>
          </a:extLst>
        </xdr:cNvPr>
        <xdr:cNvSpPr txBox="1"/>
      </xdr:nvSpPr>
      <xdr:spPr>
        <a:xfrm>
          <a:off x="10515600" y="147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86905</xdr:rowOff>
    </xdr:from>
    <xdr:to>
      <xdr:col>50</xdr:col>
      <xdr:colOff>165100</xdr:colOff>
      <xdr:row>87</xdr:row>
      <xdr:rowOff>17055</xdr:rowOff>
    </xdr:to>
    <xdr:sp macro="" textlink="">
      <xdr:nvSpPr>
        <xdr:cNvPr id="364" name="楕円 363">
          <a:extLst>
            <a:ext uri="{FF2B5EF4-FFF2-40B4-BE49-F238E27FC236}">
              <a16:creationId xmlns:a16="http://schemas.microsoft.com/office/drawing/2014/main" id="{0BF7A4FA-F076-456A-8933-163102901AF1}"/>
            </a:ext>
          </a:extLst>
        </xdr:cNvPr>
        <xdr:cNvSpPr/>
      </xdr:nvSpPr>
      <xdr:spPr>
        <a:xfrm>
          <a:off x="9588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137247</xdr:rowOff>
    </xdr:from>
    <xdr:to>
      <xdr:col>55</xdr:col>
      <xdr:colOff>0</xdr:colOff>
      <xdr:row>86</xdr:row>
      <xdr:rowOff>137705</xdr:rowOff>
    </xdr:to>
    <xdr:cxnSp macro="">
      <xdr:nvCxnSpPr>
        <xdr:cNvPr id="365" name="直線コネクタ 364">
          <a:extLst>
            <a:ext uri="{FF2B5EF4-FFF2-40B4-BE49-F238E27FC236}">
              <a16:creationId xmlns:a16="http://schemas.microsoft.com/office/drawing/2014/main" id="{C02E1880-8ECB-4F3C-A15B-D3D5E9862F8A}"/>
            </a:ext>
          </a:extLst>
        </xdr:cNvPr>
        <xdr:cNvCxnSpPr/>
      </xdr:nvCxnSpPr>
      <xdr:spPr>
        <a:xfrm flipV="1">
          <a:off x="9639300" y="1488194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89419</xdr:rowOff>
    </xdr:from>
    <xdr:to>
      <xdr:col>46</xdr:col>
      <xdr:colOff>38100</xdr:colOff>
      <xdr:row>87</xdr:row>
      <xdr:rowOff>19569</xdr:rowOff>
    </xdr:to>
    <xdr:sp macro="" textlink="">
      <xdr:nvSpPr>
        <xdr:cNvPr id="366" name="楕円 365">
          <a:extLst>
            <a:ext uri="{FF2B5EF4-FFF2-40B4-BE49-F238E27FC236}">
              <a16:creationId xmlns:a16="http://schemas.microsoft.com/office/drawing/2014/main" id="{3D1D9561-2CE2-47FC-97FD-D4E0C07B2C38}"/>
            </a:ext>
          </a:extLst>
        </xdr:cNvPr>
        <xdr:cNvSpPr/>
      </xdr:nvSpPr>
      <xdr:spPr>
        <a:xfrm>
          <a:off x="8699500" y="148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137705</xdr:rowOff>
    </xdr:from>
    <xdr:to>
      <xdr:col>50</xdr:col>
      <xdr:colOff>114300</xdr:colOff>
      <xdr:row>86</xdr:row>
      <xdr:rowOff>140219</xdr:rowOff>
    </xdr:to>
    <xdr:cxnSp macro="">
      <xdr:nvCxnSpPr>
        <xdr:cNvPr id="367" name="直線コネクタ 366">
          <a:extLst>
            <a:ext uri="{FF2B5EF4-FFF2-40B4-BE49-F238E27FC236}">
              <a16:creationId xmlns:a16="http://schemas.microsoft.com/office/drawing/2014/main" id="{D4CA5C80-C929-44AB-A19F-FFABC20B948A}"/>
            </a:ext>
          </a:extLst>
        </xdr:cNvPr>
        <xdr:cNvCxnSpPr/>
      </xdr:nvCxnSpPr>
      <xdr:spPr>
        <a:xfrm flipV="1">
          <a:off x="8750300" y="1488240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89647</xdr:rowOff>
    </xdr:from>
    <xdr:to>
      <xdr:col>41</xdr:col>
      <xdr:colOff>101600</xdr:colOff>
      <xdr:row>87</xdr:row>
      <xdr:rowOff>19797</xdr:rowOff>
    </xdr:to>
    <xdr:sp macro="" textlink="">
      <xdr:nvSpPr>
        <xdr:cNvPr id="368" name="楕円 367">
          <a:extLst>
            <a:ext uri="{FF2B5EF4-FFF2-40B4-BE49-F238E27FC236}">
              <a16:creationId xmlns:a16="http://schemas.microsoft.com/office/drawing/2014/main" id="{801E872C-3715-4D94-B45B-44F3820484C0}"/>
            </a:ext>
          </a:extLst>
        </xdr:cNvPr>
        <xdr:cNvSpPr/>
      </xdr:nvSpPr>
      <xdr:spPr>
        <a:xfrm>
          <a:off x="7810500" y="148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140219</xdr:rowOff>
    </xdr:from>
    <xdr:to>
      <xdr:col>45</xdr:col>
      <xdr:colOff>177800</xdr:colOff>
      <xdr:row>86</xdr:row>
      <xdr:rowOff>140447</xdr:rowOff>
    </xdr:to>
    <xdr:cxnSp macro="">
      <xdr:nvCxnSpPr>
        <xdr:cNvPr id="369" name="直線コネクタ 368">
          <a:extLst>
            <a:ext uri="{FF2B5EF4-FFF2-40B4-BE49-F238E27FC236}">
              <a16:creationId xmlns:a16="http://schemas.microsoft.com/office/drawing/2014/main" id="{C4A9C74E-B789-4E72-AD3F-5B59606539A2}"/>
            </a:ext>
          </a:extLst>
        </xdr:cNvPr>
        <xdr:cNvCxnSpPr/>
      </xdr:nvCxnSpPr>
      <xdr:spPr>
        <a:xfrm flipV="1">
          <a:off x="7861300" y="1488491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90039</xdr:rowOff>
    </xdr:from>
    <xdr:to>
      <xdr:col>36</xdr:col>
      <xdr:colOff>165100</xdr:colOff>
      <xdr:row>87</xdr:row>
      <xdr:rowOff>20189</xdr:rowOff>
    </xdr:to>
    <xdr:sp macro="" textlink="">
      <xdr:nvSpPr>
        <xdr:cNvPr id="370" name="楕円 369">
          <a:extLst>
            <a:ext uri="{FF2B5EF4-FFF2-40B4-BE49-F238E27FC236}">
              <a16:creationId xmlns:a16="http://schemas.microsoft.com/office/drawing/2014/main" id="{83FD2C6F-E1FD-4061-8EE1-1848C3FED7F6}"/>
            </a:ext>
          </a:extLst>
        </xdr:cNvPr>
        <xdr:cNvSpPr/>
      </xdr:nvSpPr>
      <xdr:spPr>
        <a:xfrm>
          <a:off x="6921500" y="148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140447</xdr:rowOff>
    </xdr:from>
    <xdr:to>
      <xdr:col>41</xdr:col>
      <xdr:colOff>50800</xdr:colOff>
      <xdr:row>86</xdr:row>
      <xdr:rowOff>140839</xdr:rowOff>
    </xdr:to>
    <xdr:cxnSp macro="">
      <xdr:nvCxnSpPr>
        <xdr:cNvPr id="371" name="直線コネクタ 370">
          <a:extLst>
            <a:ext uri="{FF2B5EF4-FFF2-40B4-BE49-F238E27FC236}">
              <a16:creationId xmlns:a16="http://schemas.microsoft.com/office/drawing/2014/main" id="{D48D1D19-E138-4AD9-B45B-9B951539623A}"/>
            </a:ext>
          </a:extLst>
        </xdr:cNvPr>
        <xdr:cNvCxnSpPr/>
      </xdr:nvCxnSpPr>
      <xdr:spPr>
        <a:xfrm flipV="1">
          <a:off x="6972300" y="14885147"/>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6FC9DCDC-407F-4953-9FAB-145FEB7FC01F}"/>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C47D6E64-3246-4B67-B57E-DAC53735CF1C}"/>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13994</xdr:rowOff>
    </xdr:from>
    <xdr:ext cx="469744" cy="259045"/>
    <xdr:sp macro="" textlink="">
      <xdr:nvSpPr>
        <xdr:cNvPr id="374" name="n_3aveValue【公営住宅】&#10;一人当たり面積">
          <a:extLst>
            <a:ext uri="{FF2B5EF4-FFF2-40B4-BE49-F238E27FC236}">
              <a16:creationId xmlns:a16="http://schemas.microsoft.com/office/drawing/2014/main" id="{70C5A006-C541-43C8-9EE5-3CBAC19798E4}"/>
            </a:ext>
          </a:extLst>
        </xdr:cNvPr>
        <xdr:cNvSpPr txBox="1"/>
      </xdr:nvSpPr>
      <xdr:spPr>
        <a:xfrm>
          <a:off x="7626427" y="1493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21832</xdr:rowOff>
    </xdr:from>
    <xdr:ext cx="469744" cy="259045"/>
    <xdr:sp macro="" textlink="">
      <xdr:nvSpPr>
        <xdr:cNvPr id="375" name="n_4aveValue【公営住宅】&#10;一人当たり面積">
          <a:extLst>
            <a:ext uri="{FF2B5EF4-FFF2-40B4-BE49-F238E27FC236}">
              <a16:creationId xmlns:a16="http://schemas.microsoft.com/office/drawing/2014/main" id="{C3DEFCC8-17DB-4AE6-8410-A543BA9D33F3}"/>
            </a:ext>
          </a:extLst>
        </xdr:cNvPr>
        <xdr:cNvSpPr txBox="1"/>
      </xdr:nvSpPr>
      <xdr:spPr>
        <a:xfrm>
          <a:off x="6737427" y="1493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8182</xdr:rowOff>
    </xdr:from>
    <xdr:ext cx="469744" cy="259045"/>
    <xdr:sp macro="" textlink="">
      <xdr:nvSpPr>
        <xdr:cNvPr id="376" name="n_1mainValue【公営住宅】&#10;一人当たり面積">
          <a:extLst>
            <a:ext uri="{FF2B5EF4-FFF2-40B4-BE49-F238E27FC236}">
              <a16:creationId xmlns:a16="http://schemas.microsoft.com/office/drawing/2014/main" id="{B6D9C25C-1338-4E2F-85AD-796EAB2D4CE0}"/>
            </a:ext>
          </a:extLst>
        </xdr:cNvPr>
        <xdr:cNvSpPr txBox="1"/>
      </xdr:nvSpPr>
      <xdr:spPr>
        <a:xfrm>
          <a:off x="9391727" y="149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10696</xdr:rowOff>
    </xdr:from>
    <xdr:ext cx="469744" cy="259045"/>
    <xdr:sp macro="" textlink="">
      <xdr:nvSpPr>
        <xdr:cNvPr id="377" name="n_2mainValue【公営住宅】&#10;一人当たり面積">
          <a:extLst>
            <a:ext uri="{FF2B5EF4-FFF2-40B4-BE49-F238E27FC236}">
              <a16:creationId xmlns:a16="http://schemas.microsoft.com/office/drawing/2014/main" id="{BC1AD04A-D3C7-46CA-BE4D-67F8107B2AB9}"/>
            </a:ext>
          </a:extLst>
        </xdr:cNvPr>
        <xdr:cNvSpPr txBox="1"/>
      </xdr:nvSpPr>
      <xdr:spPr>
        <a:xfrm>
          <a:off x="8515427" y="1492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36324</xdr:rowOff>
    </xdr:from>
    <xdr:ext cx="469744" cy="259045"/>
    <xdr:sp macro="" textlink="">
      <xdr:nvSpPr>
        <xdr:cNvPr id="378" name="n_3mainValue【公営住宅】&#10;一人当たり面積">
          <a:extLst>
            <a:ext uri="{FF2B5EF4-FFF2-40B4-BE49-F238E27FC236}">
              <a16:creationId xmlns:a16="http://schemas.microsoft.com/office/drawing/2014/main" id="{BF3B4685-F261-4A24-9468-C03089D94400}"/>
            </a:ext>
          </a:extLst>
        </xdr:cNvPr>
        <xdr:cNvSpPr txBox="1"/>
      </xdr:nvSpPr>
      <xdr:spPr>
        <a:xfrm>
          <a:off x="7626427" y="146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36716</xdr:rowOff>
    </xdr:from>
    <xdr:ext cx="469744" cy="259045"/>
    <xdr:sp macro="" textlink="">
      <xdr:nvSpPr>
        <xdr:cNvPr id="379" name="n_4mainValue【公営住宅】&#10;一人当たり面積">
          <a:extLst>
            <a:ext uri="{FF2B5EF4-FFF2-40B4-BE49-F238E27FC236}">
              <a16:creationId xmlns:a16="http://schemas.microsoft.com/office/drawing/2014/main" id="{56171B1F-2463-4DC2-A4CB-7EF0994E27DF}"/>
            </a:ext>
          </a:extLst>
        </xdr:cNvPr>
        <xdr:cNvSpPr txBox="1"/>
      </xdr:nvSpPr>
      <xdr:spPr>
        <a:xfrm>
          <a:off x="6737427" y="146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7227EBF-693B-44AB-AB9F-403C5CF69F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8F4FA4E-F016-4403-B283-DC5F3E3258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E38BD17-EACB-4EB0-9579-FAF5735C00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EE5C1FD-88FF-4E7C-A489-592ECE1CB9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88B1BEC-BEEF-473C-8BCA-5498248B9B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45D0315-75F6-44C3-9CCF-2A6ADAD94D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07C325F-6696-46E3-966F-A9BE9108FE3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3804ECE-7D77-43F9-BDC4-64616613046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D16B726B-9219-407F-A6CC-419ED8BCE4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C06CA981-0BDD-4ACF-9071-07F3A85093E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35AD7633-08D8-42C6-BD50-EB9A3CA0EBD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E65C687B-6973-46B0-AE9A-9EAB4618322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91914F-9A49-43A7-95F7-7CA3BD048A6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646D1F0-EB47-4A86-B017-35F1472CA96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3F3B52B5-0A47-4D6D-868D-6DE57AF6D29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A1ADDD70-7A04-4BB5-BACC-05E56EEB749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CD5FE61B-07DC-45AF-8DB7-A6FAEEE8F0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437C1917-4B9D-4A79-8813-C905ED26CAD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B60B52D-0D10-49A6-ABC7-55A7B9E9A08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B9DD7222-06DE-4221-9842-D7BEFE09BA5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54D8E733-D508-4271-8845-A4F8BC9A8EB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68CA4ED4-2A89-4D93-A807-B366F5C5C07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E8C25013-72B9-4D7D-910F-4BBEA341E95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34FA02A2-650C-49A7-A3ED-D09894866C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210C5241-1D94-4624-9C71-632D9623AE7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966F2442-076A-4652-8972-3D7BAB4203CB}"/>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6060087F-6116-40AD-8416-7D9A0F62B56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D6084436-8C82-4A00-B2C4-E7D8E5004C3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6F1E1C00-E997-4776-9E5F-2051F0D613E3}"/>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AD870D62-1BC1-4F04-B69C-668E3F1340C4}"/>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F49E7D0C-676D-4381-A60C-D1CCB16EB59D}"/>
            </a:ext>
          </a:extLst>
        </xdr:cNvPr>
        <xdr:cNvSpPr txBox="1"/>
      </xdr:nvSpPr>
      <xdr:spPr>
        <a:xfrm>
          <a:off x="4673600" y="1800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4550DE26-32F7-43AA-8A72-DCB414B9528E}"/>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9597D731-36D9-4529-83D1-C8B730979E24}"/>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8D5753A1-7D38-48B3-A226-0A9B11E46CDC}"/>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4" name="フローチャート: 判断 413">
          <a:extLst>
            <a:ext uri="{FF2B5EF4-FFF2-40B4-BE49-F238E27FC236}">
              <a16:creationId xmlns:a16="http://schemas.microsoft.com/office/drawing/2014/main" id="{579AA902-0FA6-452C-9D60-CA9E0229BE60}"/>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15" name="フローチャート: 判断 414">
          <a:extLst>
            <a:ext uri="{FF2B5EF4-FFF2-40B4-BE49-F238E27FC236}">
              <a16:creationId xmlns:a16="http://schemas.microsoft.com/office/drawing/2014/main" id="{3DB69A1F-04CA-47B2-95B7-23E2AF9FB86A}"/>
            </a:ext>
          </a:extLst>
        </xdr:cNvPr>
        <xdr:cNvSpPr/>
      </xdr:nvSpPr>
      <xdr:spPr>
        <a:xfrm>
          <a:off x="107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1D91691-93A1-4FDB-A369-51DAA36F9B8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A358A66-4989-4DD6-BD3C-E74D9EF8F23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9F90784-4BE7-42AF-8289-54018FB12EE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B656C46-5083-4362-90EB-8B7147318DC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C23A0C9-9B38-475B-A92E-E1886577370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421" name="楕円 420">
          <a:extLst>
            <a:ext uri="{FF2B5EF4-FFF2-40B4-BE49-F238E27FC236}">
              <a16:creationId xmlns:a16="http://schemas.microsoft.com/office/drawing/2014/main" id="{640633E2-85EF-424A-A033-A2B7B2156DD2}"/>
            </a:ext>
          </a:extLst>
        </xdr:cNvPr>
        <xdr:cNvSpPr/>
      </xdr:nvSpPr>
      <xdr:spPr>
        <a:xfrm>
          <a:off x="4584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E491C6D4-471E-4860-A6C6-FD1F86DD8990}"/>
            </a:ext>
          </a:extLst>
        </xdr:cNvPr>
        <xdr:cNvSpPr txBox="1"/>
      </xdr:nvSpPr>
      <xdr:spPr>
        <a:xfrm>
          <a:off x="4673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67855</xdr:rowOff>
    </xdr:from>
    <xdr:to>
      <xdr:col>20</xdr:col>
      <xdr:colOff>38100</xdr:colOff>
      <xdr:row>106</xdr:row>
      <xdr:rowOff>169455</xdr:rowOff>
    </xdr:to>
    <xdr:sp macro="" textlink="">
      <xdr:nvSpPr>
        <xdr:cNvPr id="423" name="楕円 422">
          <a:extLst>
            <a:ext uri="{FF2B5EF4-FFF2-40B4-BE49-F238E27FC236}">
              <a16:creationId xmlns:a16="http://schemas.microsoft.com/office/drawing/2014/main" id="{C8C9B673-0D0E-4CAF-B505-574AA224BA13}"/>
            </a:ext>
          </a:extLst>
        </xdr:cNvPr>
        <xdr:cNvSpPr/>
      </xdr:nvSpPr>
      <xdr:spPr>
        <a:xfrm>
          <a:off x="3746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118655</xdr:rowOff>
    </xdr:from>
    <xdr:to>
      <xdr:col>24</xdr:col>
      <xdr:colOff>63500</xdr:colOff>
      <xdr:row>106</xdr:row>
      <xdr:rowOff>138249</xdr:rowOff>
    </xdr:to>
    <xdr:cxnSp macro="">
      <xdr:nvCxnSpPr>
        <xdr:cNvPr id="424" name="直線コネクタ 423">
          <a:extLst>
            <a:ext uri="{FF2B5EF4-FFF2-40B4-BE49-F238E27FC236}">
              <a16:creationId xmlns:a16="http://schemas.microsoft.com/office/drawing/2014/main" id="{251D5A6E-7517-4150-B2EB-9EE4047E3389}"/>
            </a:ext>
          </a:extLst>
        </xdr:cNvPr>
        <xdr:cNvCxnSpPr/>
      </xdr:nvCxnSpPr>
      <xdr:spPr>
        <a:xfrm>
          <a:off x="3797300" y="182923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46627</xdr:rowOff>
    </xdr:from>
    <xdr:to>
      <xdr:col>15</xdr:col>
      <xdr:colOff>101600</xdr:colOff>
      <xdr:row>106</xdr:row>
      <xdr:rowOff>148227</xdr:rowOff>
    </xdr:to>
    <xdr:sp macro="" textlink="">
      <xdr:nvSpPr>
        <xdr:cNvPr id="425" name="楕円 424">
          <a:extLst>
            <a:ext uri="{FF2B5EF4-FFF2-40B4-BE49-F238E27FC236}">
              <a16:creationId xmlns:a16="http://schemas.microsoft.com/office/drawing/2014/main" id="{F19552BD-C997-4BA0-AFF2-25BAA6CCF5DE}"/>
            </a:ext>
          </a:extLst>
        </xdr:cNvPr>
        <xdr:cNvSpPr/>
      </xdr:nvSpPr>
      <xdr:spPr>
        <a:xfrm>
          <a:off x="2857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97427</xdr:rowOff>
    </xdr:from>
    <xdr:to>
      <xdr:col>19</xdr:col>
      <xdr:colOff>177800</xdr:colOff>
      <xdr:row>106</xdr:row>
      <xdr:rowOff>118655</xdr:rowOff>
    </xdr:to>
    <xdr:cxnSp macro="">
      <xdr:nvCxnSpPr>
        <xdr:cNvPr id="426" name="直線コネクタ 425">
          <a:extLst>
            <a:ext uri="{FF2B5EF4-FFF2-40B4-BE49-F238E27FC236}">
              <a16:creationId xmlns:a16="http://schemas.microsoft.com/office/drawing/2014/main" id="{0A8AFCF7-8F42-4E85-9493-364CBA09EC47}"/>
            </a:ext>
          </a:extLst>
        </xdr:cNvPr>
        <xdr:cNvCxnSpPr/>
      </xdr:nvCxnSpPr>
      <xdr:spPr>
        <a:xfrm>
          <a:off x="2908300" y="1827112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27" name="楕円 426">
          <a:extLst>
            <a:ext uri="{FF2B5EF4-FFF2-40B4-BE49-F238E27FC236}">
              <a16:creationId xmlns:a16="http://schemas.microsoft.com/office/drawing/2014/main" id="{5161C24E-E115-4447-A1ED-7C161A3DB562}"/>
            </a:ext>
          </a:extLst>
        </xdr:cNvPr>
        <xdr:cNvSpPr/>
      </xdr:nvSpPr>
      <xdr:spPr>
        <a:xfrm>
          <a:off x="196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76200</xdr:rowOff>
    </xdr:from>
    <xdr:to>
      <xdr:col>15</xdr:col>
      <xdr:colOff>50800</xdr:colOff>
      <xdr:row>106</xdr:row>
      <xdr:rowOff>97427</xdr:rowOff>
    </xdr:to>
    <xdr:cxnSp macro="">
      <xdr:nvCxnSpPr>
        <xdr:cNvPr id="428" name="直線コネクタ 427">
          <a:extLst>
            <a:ext uri="{FF2B5EF4-FFF2-40B4-BE49-F238E27FC236}">
              <a16:creationId xmlns:a16="http://schemas.microsoft.com/office/drawing/2014/main" id="{BCCCDB43-C196-4864-9019-3EA4BC7AC9BB}"/>
            </a:ext>
          </a:extLst>
        </xdr:cNvPr>
        <xdr:cNvCxnSpPr/>
      </xdr:nvCxnSpPr>
      <xdr:spPr>
        <a:xfrm>
          <a:off x="2019300" y="182499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49893</xdr:rowOff>
    </xdr:from>
    <xdr:to>
      <xdr:col>6</xdr:col>
      <xdr:colOff>38100</xdr:colOff>
      <xdr:row>106</xdr:row>
      <xdr:rowOff>151493</xdr:rowOff>
    </xdr:to>
    <xdr:sp macro="" textlink="">
      <xdr:nvSpPr>
        <xdr:cNvPr id="429" name="楕円 428">
          <a:extLst>
            <a:ext uri="{FF2B5EF4-FFF2-40B4-BE49-F238E27FC236}">
              <a16:creationId xmlns:a16="http://schemas.microsoft.com/office/drawing/2014/main" id="{38D8911B-93FA-4198-B334-D79F7FE9B346}"/>
            </a:ext>
          </a:extLst>
        </xdr:cNvPr>
        <xdr:cNvSpPr/>
      </xdr:nvSpPr>
      <xdr:spPr>
        <a:xfrm>
          <a:off x="1079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76200</xdr:rowOff>
    </xdr:from>
    <xdr:to>
      <xdr:col>10</xdr:col>
      <xdr:colOff>114300</xdr:colOff>
      <xdr:row>106</xdr:row>
      <xdr:rowOff>100693</xdr:rowOff>
    </xdr:to>
    <xdr:cxnSp macro="">
      <xdr:nvCxnSpPr>
        <xdr:cNvPr id="430" name="直線コネクタ 429">
          <a:extLst>
            <a:ext uri="{FF2B5EF4-FFF2-40B4-BE49-F238E27FC236}">
              <a16:creationId xmlns:a16="http://schemas.microsoft.com/office/drawing/2014/main" id="{3B4C906C-3D35-44DC-92DD-F3D044AEF0A3}"/>
            </a:ext>
          </a:extLst>
        </xdr:cNvPr>
        <xdr:cNvCxnSpPr/>
      </xdr:nvCxnSpPr>
      <xdr:spPr>
        <a:xfrm flipV="1">
          <a:off x="1130300" y="1824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66783</xdr:rowOff>
    </xdr:from>
    <xdr:ext cx="405111" cy="259045"/>
    <xdr:sp macro="" textlink="">
      <xdr:nvSpPr>
        <xdr:cNvPr id="431" name="n_1aveValue【港湾・漁港】&#10;有形固定資産減価償却率">
          <a:extLst>
            <a:ext uri="{FF2B5EF4-FFF2-40B4-BE49-F238E27FC236}">
              <a16:creationId xmlns:a16="http://schemas.microsoft.com/office/drawing/2014/main" id="{25C7BB64-7521-489B-9E36-A01C22DAF1C0}"/>
            </a:ext>
          </a:extLst>
        </xdr:cNvPr>
        <xdr:cNvSpPr txBox="1"/>
      </xdr:nvSpPr>
      <xdr:spPr>
        <a:xfrm>
          <a:off x="35820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432" name="n_2aveValue【港湾・漁港】&#10;有形固定資産減価償却率">
          <a:extLst>
            <a:ext uri="{FF2B5EF4-FFF2-40B4-BE49-F238E27FC236}">
              <a16:creationId xmlns:a16="http://schemas.microsoft.com/office/drawing/2014/main" id="{A510EE3E-6CB3-48D3-8CD6-4A10BFBEB9F6}"/>
            </a:ext>
          </a:extLst>
        </xdr:cNvPr>
        <xdr:cNvSpPr txBox="1"/>
      </xdr:nvSpPr>
      <xdr:spPr>
        <a:xfrm>
          <a:off x="2705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3" name="n_3aveValue【港湾・漁港】&#10;有形固定資産減価償却率">
          <a:extLst>
            <a:ext uri="{FF2B5EF4-FFF2-40B4-BE49-F238E27FC236}">
              <a16:creationId xmlns:a16="http://schemas.microsoft.com/office/drawing/2014/main" id="{F361D12C-E18C-4975-A08C-EEB29B0655C6}"/>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63516</xdr:rowOff>
    </xdr:from>
    <xdr:ext cx="405111" cy="259045"/>
    <xdr:sp macro="" textlink="">
      <xdr:nvSpPr>
        <xdr:cNvPr id="434" name="n_4aveValue【港湾・漁港】&#10;有形固定資産減価償却率">
          <a:extLst>
            <a:ext uri="{FF2B5EF4-FFF2-40B4-BE49-F238E27FC236}">
              <a16:creationId xmlns:a16="http://schemas.microsoft.com/office/drawing/2014/main" id="{9CAC81BE-E023-40DA-877F-169A27338757}"/>
            </a:ext>
          </a:extLst>
        </xdr:cNvPr>
        <xdr:cNvSpPr txBox="1"/>
      </xdr:nvSpPr>
      <xdr:spPr>
        <a:xfrm>
          <a:off x="927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160582</xdr:rowOff>
    </xdr:from>
    <xdr:ext cx="405111" cy="259045"/>
    <xdr:sp macro="" textlink="">
      <xdr:nvSpPr>
        <xdr:cNvPr id="435" name="n_1mainValue【港湾・漁港】&#10;有形固定資産減価償却率">
          <a:extLst>
            <a:ext uri="{FF2B5EF4-FFF2-40B4-BE49-F238E27FC236}">
              <a16:creationId xmlns:a16="http://schemas.microsoft.com/office/drawing/2014/main" id="{05ED461E-E0DC-48F7-A6B2-233756215FDA}"/>
            </a:ext>
          </a:extLst>
        </xdr:cNvPr>
        <xdr:cNvSpPr txBox="1"/>
      </xdr:nvSpPr>
      <xdr:spPr>
        <a:xfrm>
          <a:off x="35820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139354</xdr:rowOff>
    </xdr:from>
    <xdr:ext cx="405111" cy="259045"/>
    <xdr:sp macro="" textlink="">
      <xdr:nvSpPr>
        <xdr:cNvPr id="436" name="n_2mainValue【港湾・漁港】&#10;有形固定資産減価償却率">
          <a:extLst>
            <a:ext uri="{FF2B5EF4-FFF2-40B4-BE49-F238E27FC236}">
              <a16:creationId xmlns:a16="http://schemas.microsoft.com/office/drawing/2014/main" id="{224A1790-68F9-4EAB-8CB6-446C8A10239B}"/>
            </a:ext>
          </a:extLst>
        </xdr:cNvPr>
        <xdr:cNvSpPr txBox="1"/>
      </xdr:nvSpPr>
      <xdr:spPr>
        <a:xfrm>
          <a:off x="2705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37" name="n_3mainValue【港湾・漁港】&#10;有形固定資産減価償却率">
          <a:extLst>
            <a:ext uri="{FF2B5EF4-FFF2-40B4-BE49-F238E27FC236}">
              <a16:creationId xmlns:a16="http://schemas.microsoft.com/office/drawing/2014/main" id="{495FA467-475E-4964-9E18-03A73F48D405}"/>
            </a:ext>
          </a:extLst>
        </xdr:cNvPr>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142620</xdr:rowOff>
    </xdr:from>
    <xdr:ext cx="405111" cy="259045"/>
    <xdr:sp macro="" textlink="">
      <xdr:nvSpPr>
        <xdr:cNvPr id="438" name="n_4mainValue【港湾・漁港】&#10;有形固定資産減価償却率">
          <a:extLst>
            <a:ext uri="{FF2B5EF4-FFF2-40B4-BE49-F238E27FC236}">
              <a16:creationId xmlns:a16="http://schemas.microsoft.com/office/drawing/2014/main" id="{4C6B1586-E320-4E69-9CF4-0697616D3B45}"/>
            </a:ext>
          </a:extLst>
        </xdr:cNvPr>
        <xdr:cNvSpPr txBox="1"/>
      </xdr:nvSpPr>
      <xdr:spPr>
        <a:xfrm>
          <a:off x="927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B6DF6A3F-0119-408B-91E7-BF77E4FC7F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ECDAA9B-2B66-4BD2-B084-9FFB71EB98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F9D7A515-2369-4588-AFF7-7D1348F9E8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87F20875-3F9E-4A6F-9C50-D436B66E2C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C1EE740B-C1A2-4D12-89B0-8F5E96321D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5B44B74-0BE7-43EE-9D9F-BA13224FAE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95D2AB58-86C1-428E-81EF-A2292C6372B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47D0EBF-5AAD-4BDD-A212-A9E4E594C34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9DE32EC4-0E02-459D-9B12-FAE6AAD1F6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29F1F19-CE10-4FC0-9647-0FE2381D701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6CB206E-D658-4302-A2E5-2923FC702AC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AFF1C04D-788C-4502-84C0-D04BA92849D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F5E2C1C3-0D7A-4B9E-A74E-2F445B8F78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BEDA10D8-D680-4B5F-9573-5FD5260C11AD}"/>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FCA9E59F-DD27-4A3D-B182-007D42F1F28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7B5227C1-EA35-4ED0-BA9E-CC28E8C9593E}"/>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CC8DB695-CA2A-4F48-BF98-68F2125E971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74C9C39F-5D16-44F5-B742-D8139441A272}"/>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2B835D88-C90E-40C0-8C02-224333557D0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190A92AC-7B51-4318-917A-875EF2776D4A}"/>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BA0DE089-86D3-40D5-88E5-A26A2B641CD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10AA2824-615D-4510-B590-CD3CB4F77F4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2C50BA5B-5FD3-45B3-AAE5-E39EE7F577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0472477A-22CA-4888-A0F4-0E4B5B522584}"/>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050A77AF-1C1E-49E0-93A5-FA1D99716E91}"/>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499577F5-58B8-446F-A371-D86A352FAF24}"/>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FB2B65FF-1F15-4FC9-8B78-1CCAE6D18ED3}"/>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19A2D45E-8B03-4987-8E63-C053E888AF2C}"/>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FAD93EFA-976A-452A-9020-34EC68725296}"/>
            </a:ext>
          </a:extLst>
        </xdr:cNvPr>
        <xdr:cNvSpPr txBox="1"/>
      </xdr:nvSpPr>
      <xdr:spPr>
        <a:xfrm>
          <a:off x="10515600" y="18245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D29BC6DA-26FA-4769-9FE1-BC7BC56752F9}"/>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8A19B261-2956-4032-B5F0-A6F4F2CEA515}"/>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65BAC716-D0E6-41E5-8032-10866327FCD7}"/>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52229</xdr:rowOff>
    </xdr:from>
    <xdr:to>
      <xdr:col>41</xdr:col>
      <xdr:colOff>101600</xdr:colOff>
      <xdr:row>106</xdr:row>
      <xdr:rowOff>153829</xdr:rowOff>
    </xdr:to>
    <xdr:sp macro="" textlink="">
      <xdr:nvSpPr>
        <xdr:cNvPr id="471" name="フローチャート: 判断 470">
          <a:extLst>
            <a:ext uri="{FF2B5EF4-FFF2-40B4-BE49-F238E27FC236}">
              <a16:creationId xmlns:a16="http://schemas.microsoft.com/office/drawing/2014/main" id="{663A59F8-2226-4416-9B5A-CACF0B9F06FF}"/>
            </a:ext>
          </a:extLst>
        </xdr:cNvPr>
        <xdr:cNvSpPr/>
      </xdr:nvSpPr>
      <xdr:spPr>
        <a:xfrm>
          <a:off x="7810500" y="182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72" name="フローチャート: 判断 471">
          <a:extLst>
            <a:ext uri="{FF2B5EF4-FFF2-40B4-BE49-F238E27FC236}">
              <a16:creationId xmlns:a16="http://schemas.microsoft.com/office/drawing/2014/main" id="{49F64D5B-1B88-49CE-88B2-BF3AB30553AF}"/>
            </a:ext>
          </a:extLst>
        </xdr:cNvPr>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915DDA3-1FDE-4079-8039-31A1C3B6A4B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1D4E25A-54E0-4FE8-BFEB-6E003EAB6C5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B93F7F8-1FA6-4350-AC5D-9700301B44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21851AE-C962-4894-9DC4-911560633E0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F79E3DC-8521-43AE-96A5-923B7B63DA6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138240</xdr:rowOff>
    </xdr:from>
    <xdr:to>
      <xdr:col>55</xdr:col>
      <xdr:colOff>50800</xdr:colOff>
      <xdr:row>108</xdr:row>
      <xdr:rowOff>68390</xdr:rowOff>
    </xdr:to>
    <xdr:sp macro="" textlink="">
      <xdr:nvSpPr>
        <xdr:cNvPr id="478" name="楕円 477">
          <a:extLst>
            <a:ext uri="{FF2B5EF4-FFF2-40B4-BE49-F238E27FC236}">
              <a16:creationId xmlns:a16="http://schemas.microsoft.com/office/drawing/2014/main" id="{1628053B-B886-44C1-9A22-A15B5DFCD399}"/>
            </a:ext>
          </a:extLst>
        </xdr:cNvPr>
        <xdr:cNvSpPr/>
      </xdr:nvSpPr>
      <xdr:spPr>
        <a:xfrm>
          <a:off x="10426700" y="1848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116667</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590BF19C-FCE0-4769-8DBE-A2E2858F2A44}"/>
            </a:ext>
          </a:extLst>
        </xdr:cNvPr>
        <xdr:cNvSpPr txBox="1"/>
      </xdr:nvSpPr>
      <xdr:spPr>
        <a:xfrm>
          <a:off x="10515600" y="1846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140339</xdr:rowOff>
    </xdr:from>
    <xdr:to>
      <xdr:col>50</xdr:col>
      <xdr:colOff>165100</xdr:colOff>
      <xdr:row>108</xdr:row>
      <xdr:rowOff>70489</xdr:rowOff>
    </xdr:to>
    <xdr:sp macro="" textlink="">
      <xdr:nvSpPr>
        <xdr:cNvPr id="480" name="楕円 479">
          <a:extLst>
            <a:ext uri="{FF2B5EF4-FFF2-40B4-BE49-F238E27FC236}">
              <a16:creationId xmlns:a16="http://schemas.microsoft.com/office/drawing/2014/main" id="{C44A7F47-4A28-4849-8F61-EAC9C9629973}"/>
            </a:ext>
          </a:extLst>
        </xdr:cNvPr>
        <xdr:cNvSpPr/>
      </xdr:nvSpPr>
      <xdr:spPr>
        <a:xfrm>
          <a:off x="9588500" y="184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17590</xdr:rowOff>
    </xdr:from>
    <xdr:to>
      <xdr:col>55</xdr:col>
      <xdr:colOff>0</xdr:colOff>
      <xdr:row>108</xdr:row>
      <xdr:rowOff>19689</xdr:rowOff>
    </xdr:to>
    <xdr:cxnSp macro="">
      <xdr:nvCxnSpPr>
        <xdr:cNvPr id="481" name="直線コネクタ 480">
          <a:extLst>
            <a:ext uri="{FF2B5EF4-FFF2-40B4-BE49-F238E27FC236}">
              <a16:creationId xmlns:a16="http://schemas.microsoft.com/office/drawing/2014/main" id="{E92DC2BE-E42E-4583-B0AC-D90B816D6D1F}"/>
            </a:ext>
          </a:extLst>
        </xdr:cNvPr>
        <xdr:cNvCxnSpPr/>
      </xdr:nvCxnSpPr>
      <xdr:spPr>
        <a:xfrm flipV="1">
          <a:off x="9639300" y="18534190"/>
          <a:ext cx="8382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142446</xdr:rowOff>
    </xdr:from>
    <xdr:to>
      <xdr:col>46</xdr:col>
      <xdr:colOff>38100</xdr:colOff>
      <xdr:row>108</xdr:row>
      <xdr:rowOff>72596</xdr:rowOff>
    </xdr:to>
    <xdr:sp macro="" textlink="">
      <xdr:nvSpPr>
        <xdr:cNvPr id="482" name="楕円 481">
          <a:extLst>
            <a:ext uri="{FF2B5EF4-FFF2-40B4-BE49-F238E27FC236}">
              <a16:creationId xmlns:a16="http://schemas.microsoft.com/office/drawing/2014/main" id="{1355A7AA-FC9E-42BF-9768-34D590270F65}"/>
            </a:ext>
          </a:extLst>
        </xdr:cNvPr>
        <xdr:cNvSpPr/>
      </xdr:nvSpPr>
      <xdr:spPr>
        <a:xfrm>
          <a:off x="8699500" y="1848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19689</xdr:rowOff>
    </xdr:from>
    <xdr:to>
      <xdr:col>50</xdr:col>
      <xdr:colOff>114300</xdr:colOff>
      <xdr:row>108</xdr:row>
      <xdr:rowOff>21796</xdr:rowOff>
    </xdr:to>
    <xdr:cxnSp macro="">
      <xdr:nvCxnSpPr>
        <xdr:cNvPr id="483" name="直線コネクタ 482">
          <a:extLst>
            <a:ext uri="{FF2B5EF4-FFF2-40B4-BE49-F238E27FC236}">
              <a16:creationId xmlns:a16="http://schemas.microsoft.com/office/drawing/2014/main" id="{246A1B32-9DE4-4DAC-827B-4D17E506EBB6}"/>
            </a:ext>
          </a:extLst>
        </xdr:cNvPr>
        <xdr:cNvCxnSpPr/>
      </xdr:nvCxnSpPr>
      <xdr:spPr>
        <a:xfrm flipV="1">
          <a:off x="8750300" y="18536289"/>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144514</xdr:rowOff>
    </xdr:from>
    <xdr:to>
      <xdr:col>41</xdr:col>
      <xdr:colOff>101600</xdr:colOff>
      <xdr:row>108</xdr:row>
      <xdr:rowOff>74664</xdr:rowOff>
    </xdr:to>
    <xdr:sp macro="" textlink="">
      <xdr:nvSpPr>
        <xdr:cNvPr id="484" name="楕円 483">
          <a:extLst>
            <a:ext uri="{FF2B5EF4-FFF2-40B4-BE49-F238E27FC236}">
              <a16:creationId xmlns:a16="http://schemas.microsoft.com/office/drawing/2014/main" id="{370E134F-03F5-433E-8809-81AA37AE1D49}"/>
            </a:ext>
          </a:extLst>
        </xdr:cNvPr>
        <xdr:cNvSpPr/>
      </xdr:nvSpPr>
      <xdr:spPr>
        <a:xfrm>
          <a:off x="7810500" y="184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21796</xdr:rowOff>
    </xdr:from>
    <xdr:to>
      <xdr:col>45</xdr:col>
      <xdr:colOff>177800</xdr:colOff>
      <xdr:row>108</xdr:row>
      <xdr:rowOff>23864</xdr:rowOff>
    </xdr:to>
    <xdr:cxnSp macro="">
      <xdr:nvCxnSpPr>
        <xdr:cNvPr id="485" name="直線コネクタ 484">
          <a:extLst>
            <a:ext uri="{FF2B5EF4-FFF2-40B4-BE49-F238E27FC236}">
              <a16:creationId xmlns:a16="http://schemas.microsoft.com/office/drawing/2014/main" id="{480167B1-8CB6-4EFB-9A4E-F588C16524F3}"/>
            </a:ext>
          </a:extLst>
        </xdr:cNvPr>
        <xdr:cNvCxnSpPr/>
      </xdr:nvCxnSpPr>
      <xdr:spPr>
        <a:xfrm flipV="1">
          <a:off x="7861300" y="1853839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151287</xdr:rowOff>
    </xdr:from>
    <xdr:to>
      <xdr:col>36</xdr:col>
      <xdr:colOff>165100</xdr:colOff>
      <xdr:row>108</xdr:row>
      <xdr:rowOff>81437</xdr:rowOff>
    </xdr:to>
    <xdr:sp macro="" textlink="">
      <xdr:nvSpPr>
        <xdr:cNvPr id="486" name="楕円 485">
          <a:extLst>
            <a:ext uri="{FF2B5EF4-FFF2-40B4-BE49-F238E27FC236}">
              <a16:creationId xmlns:a16="http://schemas.microsoft.com/office/drawing/2014/main" id="{6D0BB363-19E9-4921-A3ED-082BD12F4CD0}"/>
            </a:ext>
          </a:extLst>
        </xdr:cNvPr>
        <xdr:cNvSpPr/>
      </xdr:nvSpPr>
      <xdr:spPr>
        <a:xfrm>
          <a:off x="6921500" y="184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23864</xdr:rowOff>
    </xdr:from>
    <xdr:to>
      <xdr:col>41</xdr:col>
      <xdr:colOff>50800</xdr:colOff>
      <xdr:row>108</xdr:row>
      <xdr:rowOff>30637</xdr:rowOff>
    </xdr:to>
    <xdr:cxnSp macro="">
      <xdr:nvCxnSpPr>
        <xdr:cNvPr id="487" name="直線コネクタ 486">
          <a:extLst>
            <a:ext uri="{FF2B5EF4-FFF2-40B4-BE49-F238E27FC236}">
              <a16:creationId xmlns:a16="http://schemas.microsoft.com/office/drawing/2014/main" id="{500C19CC-6112-4001-81C3-247CCEBC9E4D}"/>
            </a:ext>
          </a:extLst>
        </xdr:cNvPr>
        <xdr:cNvCxnSpPr/>
      </xdr:nvCxnSpPr>
      <xdr:spPr>
        <a:xfrm flipV="1">
          <a:off x="6972300" y="18540464"/>
          <a:ext cx="8890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AA3FB44D-7940-440A-99F1-9520F10CB541}"/>
            </a:ext>
          </a:extLst>
        </xdr:cNvPr>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944D1875-8287-4388-A71C-E9D007AF70D2}"/>
            </a:ext>
          </a:extLst>
        </xdr:cNvPr>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170356</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BAFE4BFE-AD7F-414B-B216-3287C3940A30}"/>
            </a:ext>
          </a:extLst>
        </xdr:cNvPr>
        <xdr:cNvSpPr txBox="1"/>
      </xdr:nvSpPr>
      <xdr:spPr>
        <a:xfrm>
          <a:off x="7561795" y="1800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CA8D4A4C-6575-4465-B55A-F16B245DFC87}"/>
            </a:ext>
          </a:extLst>
        </xdr:cNvPr>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61616</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FD96E046-1D67-49DA-A8E7-CB664CE6271D}"/>
            </a:ext>
          </a:extLst>
        </xdr:cNvPr>
        <xdr:cNvSpPr txBox="1"/>
      </xdr:nvSpPr>
      <xdr:spPr>
        <a:xfrm>
          <a:off x="9359411" y="185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63723</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B266E48E-D28D-411B-9FB7-F09DD792E191}"/>
            </a:ext>
          </a:extLst>
        </xdr:cNvPr>
        <xdr:cNvSpPr txBox="1"/>
      </xdr:nvSpPr>
      <xdr:spPr>
        <a:xfrm>
          <a:off x="8483111" y="185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65791</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01158646-D977-4B14-9DBE-70C55B4D28F3}"/>
            </a:ext>
          </a:extLst>
        </xdr:cNvPr>
        <xdr:cNvSpPr txBox="1"/>
      </xdr:nvSpPr>
      <xdr:spPr>
        <a:xfrm>
          <a:off x="7594111" y="185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72564</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E50F268D-4BD0-46FB-B521-70A1454D3C4D}"/>
            </a:ext>
          </a:extLst>
        </xdr:cNvPr>
        <xdr:cNvSpPr txBox="1"/>
      </xdr:nvSpPr>
      <xdr:spPr>
        <a:xfrm>
          <a:off x="6705111" y="1858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B0D5C79A-2560-48B4-8465-C5EBDC7FAC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A19EED6-3CE7-49F2-8E4E-4905EE9C1C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C9C1F780-6632-4EAF-B529-56DDE37FC2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28BBA832-D82E-4194-9345-2BB448F307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A01AF01D-72A7-4305-BB96-E95E88B3B6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5DFFA86E-3CF2-48C1-ADF9-F5D28A1216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E1AF04CA-2F9D-434B-89B3-293C6A1549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8A8DB350-C6E0-4258-8ABA-5BE3BF8336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C48D895-DBF8-4B5B-9554-AC80DAB3EFE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647E665F-2FE1-4EBC-9A4D-71BC082BA7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B4B27A4-ABFF-4C9F-9439-DD1A7874CF1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3C0943EB-F65B-4109-A650-CCC62FEF1D2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9CA67CD4-ECF4-4788-AC69-1042B3F771E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5DC3D72C-2886-49C6-B0D0-BC2487DA733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FE5F33A8-14BC-4C9F-9997-947AFF018B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8C68EEE1-E938-42C2-B3B5-7E0D001C03F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554C20B1-E73F-44DC-8448-60D437AE58B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34872DC7-D98A-4EF2-B8F1-5AF6694E5E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39BF0729-5E86-4FFA-AC87-7BE47BB847A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7546E3C8-EDDF-431C-9CD3-CB9C2E2E8D4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9D92DB22-100B-418C-A65B-A6C87A6FD14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89623EB1-DF93-4A28-9441-7D2F54FCE95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D911F860-A931-462A-A52A-36102F94E2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8F1E73EA-8C7D-4ACE-B7FE-09CA545198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C5C0AC31-1202-421D-9324-E77582A525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54492445-F3A0-4A45-9993-3AB402828B19}"/>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81397660-2CCE-4F50-9FB4-1DBD0863084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1A2666EF-97CA-4C0D-8510-6830324DA7B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F4E171F1-B408-4808-BA70-C1CFE3CFD8DF}"/>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E7066E44-8102-4F82-9370-5AFBD655A8C6}"/>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4A296CBB-DD05-4064-ABDD-29B855559513}"/>
            </a:ext>
          </a:extLst>
        </xdr:cNvPr>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F08E19F0-3A82-40A8-9EF5-152AF69E48B9}"/>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88D8FB2A-0745-4024-A8A4-F4D44C29B557}"/>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6B592639-B27D-4FCE-8B4B-24CD80EE9005}"/>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126637</xdr:rowOff>
    </xdr:from>
    <xdr:to>
      <xdr:col>72</xdr:col>
      <xdr:colOff>38100</xdr:colOff>
      <xdr:row>38</xdr:row>
      <xdr:rowOff>56787</xdr:rowOff>
    </xdr:to>
    <xdr:sp macro="" textlink="">
      <xdr:nvSpPr>
        <xdr:cNvPr id="530" name="フローチャート: 判断 529">
          <a:extLst>
            <a:ext uri="{FF2B5EF4-FFF2-40B4-BE49-F238E27FC236}">
              <a16:creationId xmlns:a16="http://schemas.microsoft.com/office/drawing/2014/main" id="{E4EEC9A3-060F-4164-BF0A-B20E977B2084}"/>
            </a:ext>
          </a:extLst>
        </xdr:cNvPr>
        <xdr:cNvSpPr/>
      </xdr:nvSpPr>
      <xdr:spPr>
        <a:xfrm>
          <a:off x="13652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531" name="フローチャート: 判断 530">
          <a:extLst>
            <a:ext uri="{FF2B5EF4-FFF2-40B4-BE49-F238E27FC236}">
              <a16:creationId xmlns:a16="http://schemas.microsoft.com/office/drawing/2014/main" id="{15564F30-24F7-4AD5-94C4-03F9731A1D11}"/>
            </a:ext>
          </a:extLst>
        </xdr:cNvPr>
        <xdr:cNvSpPr/>
      </xdr:nvSpPr>
      <xdr:spPr>
        <a:xfrm>
          <a:off x="12763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3D81226-3B08-4D58-84A2-5F70EB1A476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85157DC-0EB6-40DD-A645-664ABBDF8E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968F130-9DA9-4176-9EC6-F9F7058F93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6B0BF4B-B509-4996-BC6D-FC7D45CC142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E5D7E17-F1D7-46E6-910E-54F5DC9BCF1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115207</xdr:rowOff>
    </xdr:from>
    <xdr:to>
      <xdr:col>85</xdr:col>
      <xdr:colOff>177800</xdr:colOff>
      <xdr:row>37</xdr:row>
      <xdr:rowOff>45357</xdr:rowOff>
    </xdr:to>
    <xdr:sp macro="" textlink="">
      <xdr:nvSpPr>
        <xdr:cNvPr id="537" name="楕円 536">
          <a:extLst>
            <a:ext uri="{FF2B5EF4-FFF2-40B4-BE49-F238E27FC236}">
              <a16:creationId xmlns:a16="http://schemas.microsoft.com/office/drawing/2014/main" id="{0AC676A7-C685-4884-8A40-7AC8325074F7}"/>
            </a:ext>
          </a:extLst>
        </xdr:cNvPr>
        <xdr:cNvSpPr/>
      </xdr:nvSpPr>
      <xdr:spPr>
        <a:xfrm>
          <a:off x="16268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138084</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F07E3324-1A80-4A10-A8C1-882104C1B660}"/>
            </a:ext>
          </a:extLst>
        </xdr:cNvPr>
        <xdr:cNvSpPr txBox="1"/>
      </xdr:nvSpPr>
      <xdr:spPr>
        <a:xfrm>
          <a:off x="16357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79284</xdr:rowOff>
    </xdr:from>
    <xdr:to>
      <xdr:col>81</xdr:col>
      <xdr:colOff>101600</xdr:colOff>
      <xdr:row>37</xdr:row>
      <xdr:rowOff>9434</xdr:rowOff>
    </xdr:to>
    <xdr:sp macro="" textlink="">
      <xdr:nvSpPr>
        <xdr:cNvPr id="539" name="楕円 538">
          <a:extLst>
            <a:ext uri="{FF2B5EF4-FFF2-40B4-BE49-F238E27FC236}">
              <a16:creationId xmlns:a16="http://schemas.microsoft.com/office/drawing/2014/main" id="{5BA06EC4-095F-4213-B800-12997267AC46}"/>
            </a:ext>
          </a:extLst>
        </xdr:cNvPr>
        <xdr:cNvSpPr/>
      </xdr:nvSpPr>
      <xdr:spPr>
        <a:xfrm>
          <a:off x="15430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130084</xdr:rowOff>
    </xdr:from>
    <xdr:to>
      <xdr:col>85</xdr:col>
      <xdr:colOff>127000</xdr:colOff>
      <xdr:row>36</xdr:row>
      <xdr:rowOff>166007</xdr:rowOff>
    </xdr:to>
    <xdr:cxnSp macro="">
      <xdr:nvCxnSpPr>
        <xdr:cNvPr id="540" name="直線コネクタ 539">
          <a:extLst>
            <a:ext uri="{FF2B5EF4-FFF2-40B4-BE49-F238E27FC236}">
              <a16:creationId xmlns:a16="http://schemas.microsoft.com/office/drawing/2014/main" id="{E0C9699E-9782-4834-9811-3793FC5F7088}"/>
            </a:ext>
          </a:extLst>
        </xdr:cNvPr>
        <xdr:cNvCxnSpPr/>
      </xdr:nvCxnSpPr>
      <xdr:spPr>
        <a:xfrm>
          <a:off x="15481300" y="63022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41728</xdr:rowOff>
    </xdr:from>
    <xdr:to>
      <xdr:col>76</xdr:col>
      <xdr:colOff>165100</xdr:colOff>
      <xdr:row>36</xdr:row>
      <xdr:rowOff>143328</xdr:rowOff>
    </xdr:to>
    <xdr:sp macro="" textlink="">
      <xdr:nvSpPr>
        <xdr:cNvPr id="541" name="楕円 540">
          <a:extLst>
            <a:ext uri="{FF2B5EF4-FFF2-40B4-BE49-F238E27FC236}">
              <a16:creationId xmlns:a16="http://schemas.microsoft.com/office/drawing/2014/main" id="{57BB1598-4385-48DC-9738-714E85DDE5C8}"/>
            </a:ext>
          </a:extLst>
        </xdr:cNvPr>
        <xdr:cNvSpPr/>
      </xdr:nvSpPr>
      <xdr:spPr>
        <a:xfrm>
          <a:off x="14541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92528</xdr:rowOff>
    </xdr:from>
    <xdr:to>
      <xdr:col>81</xdr:col>
      <xdr:colOff>50800</xdr:colOff>
      <xdr:row>36</xdr:row>
      <xdr:rowOff>130084</xdr:rowOff>
    </xdr:to>
    <xdr:cxnSp macro="">
      <xdr:nvCxnSpPr>
        <xdr:cNvPr id="542" name="直線コネクタ 541">
          <a:extLst>
            <a:ext uri="{FF2B5EF4-FFF2-40B4-BE49-F238E27FC236}">
              <a16:creationId xmlns:a16="http://schemas.microsoft.com/office/drawing/2014/main" id="{03CB7AE3-712E-4B52-B315-634C8E31ACE0}"/>
            </a:ext>
          </a:extLst>
        </xdr:cNvPr>
        <xdr:cNvCxnSpPr/>
      </xdr:nvCxnSpPr>
      <xdr:spPr>
        <a:xfrm>
          <a:off x="14592300" y="62647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543" name="楕円 542">
          <a:extLst>
            <a:ext uri="{FF2B5EF4-FFF2-40B4-BE49-F238E27FC236}">
              <a16:creationId xmlns:a16="http://schemas.microsoft.com/office/drawing/2014/main" id="{6243FC91-0812-4715-BEE0-6605C1377D94}"/>
            </a:ext>
          </a:extLst>
        </xdr:cNvPr>
        <xdr:cNvSpPr/>
      </xdr:nvSpPr>
      <xdr:spPr>
        <a:xfrm>
          <a:off x="13652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92528</xdr:rowOff>
    </xdr:to>
    <xdr:cxnSp macro="">
      <xdr:nvCxnSpPr>
        <xdr:cNvPr id="544" name="直線コネクタ 543">
          <a:extLst>
            <a:ext uri="{FF2B5EF4-FFF2-40B4-BE49-F238E27FC236}">
              <a16:creationId xmlns:a16="http://schemas.microsoft.com/office/drawing/2014/main" id="{A66250A3-EE5F-416D-8CD2-0CFA1B5E48B9}"/>
            </a:ext>
          </a:extLst>
        </xdr:cNvPr>
        <xdr:cNvCxnSpPr/>
      </xdr:nvCxnSpPr>
      <xdr:spPr>
        <a:xfrm>
          <a:off x="13703300" y="62271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138067</xdr:rowOff>
    </xdr:from>
    <xdr:to>
      <xdr:col>67</xdr:col>
      <xdr:colOff>101600</xdr:colOff>
      <xdr:row>36</xdr:row>
      <xdr:rowOff>68217</xdr:rowOff>
    </xdr:to>
    <xdr:sp macro="" textlink="">
      <xdr:nvSpPr>
        <xdr:cNvPr id="545" name="楕円 544">
          <a:extLst>
            <a:ext uri="{FF2B5EF4-FFF2-40B4-BE49-F238E27FC236}">
              <a16:creationId xmlns:a16="http://schemas.microsoft.com/office/drawing/2014/main" id="{5BDB24EB-189A-4CCE-8747-22E1A9F0F5FD}"/>
            </a:ext>
          </a:extLst>
        </xdr:cNvPr>
        <xdr:cNvSpPr/>
      </xdr:nvSpPr>
      <xdr:spPr>
        <a:xfrm>
          <a:off x="12763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17417</xdr:rowOff>
    </xdr:from>
    <xdr:to>
      <xdr:col>71</xdr:col>
      <xdr:colOff>177800</xdr:colOff>
      <xdr:row>36</xdr:row>
      <xdr:rowOff>54973</xdr:rowOff>
    </xdr:to>
    <xdr:cxnSp macro="">
      <xdr:nvCxnSpPr>
        <xdr:cNvPr id="546" name="直線コネクタ 545">
          <a:extLst>
            <a:ext uri="{FF2B5EF4-FFF2-40B4-BE49-F238E27FC236}">
              <a16:creationId xmlns:a16="http://schemas.microsoft.com/office/drawing/2014/main" id="{B5FBD495-E190-4306-95E8-83D05F8C9FB3}"/>
            </a:ext>
          </a:extLst>
        </xdr:cNvPr>
        <xdr:cNvCxnSpPr/>
      </xdr:nvCxnSpPr>
      <xdr:spPr>
        <a:xfrm>
          <a:off x="12814300" y="61896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6ACF204A-9548-4C61-B9CC-94D9ECB04A15}"/>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1C6EFAF6-02BC-4D5C-BE1F-09E75F628567}"/>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47914</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2EFD02D0-C761-4950-9198-ED76FD10D01A}"/>
            </a:ext>
          </a:extLst>
        </xdr:cNvPr>
        <xdr:cNvSpPr txBox="1"/>
      </xdr:nvSpPr>
      <xdr:spPr>
        <a:xfrm>
          <a:off x="13500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BC25B9F0-2918-4F37-AB9B-8CF86CC3BB47}"/>
            </a:ext>
          </a:extLst>
        </xdr:cNvPr>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25961</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F0C4220A-8AF8-40EF-89C2-BCED5F4CE783}"/>
            </a:ext>
          </a:extLst>
        </xdr:cNvPr>
        <xdr:cNvSpPr txBox="1"/>
      </xdr:nvSpPr>
      <xdr:spPr>
        <a:xfrm>
          <a:off x="15266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159855</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DB695613-529A-4478-8BFB-7AADCD84331C}"/>
            </a:ext>
          </a:extLst>
        </xdr:cNvPr>
        <xdr:cNvSpPr txBox="1"/>
      </xdr:nvSpPr>
      <xdr:spPr>
        <a:xfrm>
          <a:off x="14389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122300</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2FB534D0-7CAE-4161-A487-EC6050AC64CB}"/>
            </a:ext>
          </a:extLst>
        </xdr:cNvPr>
        <xdr:cNvSpPr txBox="1"/>
      </xdr:nvSpPr>
      <xdr:spPr>
        <a:xfrm>
          <a:off x="13500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84744</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BA1BBE00-5413-4CC5-B1C1-98BC66566B0D}"/>
            </a:ext>
          </a:extLst>
        </xdr:cNvPr>
        <xdr:cNvSpPr txBox="1"/>
      </xdr:nvSpPr>
      <xdr:spPr>
        <a:xfrm>
          <a:off x="12611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662A3D2-DCD8-446D-B1FE-95112230BD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2B82CBBA-50B4-4994-B498-439BFEA56C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55881FD0-DA0D-4813-B4A7-B004D7BE8E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F2DC69F0-847D-4CB1-98C2-012DD2ECF1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A06B08BE-5929-4DE0-BBB7-18AEE3C428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E5A4BD8-2911-445C-AB54-24B6782001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0E86D32-4B2A-49A2-9545-EB191A6075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92254165-3908-4A19-AEE2-AF0EAA06EC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BCFDA6F4-8815-47DE-B80D-9828C50BC73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02025B7-C791-41D8-9CDA-2885252BA5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E915CE35-3BFB-495C-8B6B-4FE0D1EB39D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B2DD933E-B135-4F35-969F-B5E343792F7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F2CC93E4-5C81-49AA-82DD-589E0D14AEB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BAE837AD-D588-416C-96B7-111D2801829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E00EFC75-AD44-42CC-A567-3C7587002A7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89C927A4-F3AD-448C-ACE2-1F9B0D27F1F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23F76356-DAB1-4277-A531-CAAF0BD417F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B7DE468B-231E-4314-B5CD-D6192F6DF40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4982820-38AE-42A0-9B00-A79188166F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994DF50D-5574-4715-912F-F2E770EDE2B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A3BF71C2-E49C-4288-B3AB-3FE21E35C05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51C9CE61-FD62-4181-9D49-E6F6DCE210FE}"/>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3E14C772-7BF4-46D6-BB89-EFAC65ED0F54}"/>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F59E2E92-AA9C-42D5-8931-BE25CF6ABD3C}"/>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3E9F261F-CB97-4AB7-BC18-C17D5625E4DA}"/>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BB48818E-E603-4B3B-BA63-503B96A56C2E}"/>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341A2982-7E19-423A-B5BF-E242CF5AB546}"/>
            </a:ext>
          </a:extLst>
        </xdr:cNvPr>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07F6C926-79C1-41EC-8DE8-263C556D7D62}"/>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3E280EEE-DBEF-44CC-8798-51D1CC2A51FC}"/>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1F877BF0-3ED7-4896-8A70-18E49F415817}"/>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5" name="フローチャート: 判断 584">
          <a:extLst>
            <a:ext uri="{FF2B5EF4-FFF2-40B4-BE49-F238E27FC236}">
              <a16:creationId xmlns:a16="http://schemas.microsoft.com/office/drawing/2014/main" id="{8712D00F-04E7-4403-942F-15DF126C740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73406</xdr:rowOff>
    </xdr:from>
    <xdr:to>
      <xdr:col>98</xdr:col>
      <xdr:colOff>38100</xdr:colOff>
      <xdr:row>40</xdr:row>
      <xdr:rowOff>3556</xdr:rowOff>
    </xdr:to>
    <xdr:sp macro="" textlink="">
      <xdr:nvSpPr>
        <xdr:cNvPr id="586" name="フローチャート: 判断 585">
          <a:extLst>
            <a:ext uri="{FF2B5EF4-FFF2-40B4-BE49-F238E27FC236}">
              <a16:creationId xmlns:a16="http://schemas.microsoft.com/office/drawing/2014/main" id="{251F190D-7831-4E96-AC16-25294B534A4D}"/>
            </a:ext>
          </a:extLst>
        </xdr:cNvPr>
        <xdr:cNvSpPr/>
      </xdr:nvSpPr>
      <xdr:spPr>
        <a:xfrm>
          <a:off x="18605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F3F70EF-7691-49CF-81D0-985A1BA73D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2A67EDB-4F83-490E-97A2-0931051FA4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6045631-63FA-46A4-BB6B-42AC8611DA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386BCB5-3D44-4188-A7D6-433725DF43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E75FE4D-82FD-4669-A493-8F69FC0FE0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592" name="楕円 591">
          <a:extLst>
            <a:ext uri="{FF2B5EF4-FFF2-40B4-BE49-F238E27FC236}">
              <a16:creationId xmlns:a16="http://schemas.microsoft.com/office/drawing/2014/main" id="{90E3B958-36A6-4902-AAB6-129807004027}"/>
            </a:ext>
          </a:extLst>
        </xdr:cNvPr>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1F4C398F-6CEC-428D-8324-10F420FC0393}"/>
            </a:ext>
          </a:extLst>
        </xdr:cNvPr>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116840</xdr:rowOff>
    </xdr:from>
    <xdr:to>
      <xdr:col>112</xdr:col>
      <xdr:colOff>38100</xdr:colOff>
      <xdr:row>38</xdr:row>
      <xdr:rowOff>46990</xdr:rowOff>
    </xdr:to>
    <xdr:sp macro="" textlink="">
      <xdr:nvSpPr>
        <xdr:cNvPr id="594" name="楕円 593">
          <a:extLst>
            <a:ext uri="{FF2B5EF4-FFF2-40B4-BE49-F238E27FC236}">
              <a16:creationId xmlns:a16="http://schemas.microsoft.com/office/drawing/2014/main" id="{376A1CEE-5BCF-4371-B230-5F54ED242E6D}"/>
            </a:ext>
          </a:extLst>
        </xdr:cNvPr>
        <xdr:cNvSpPr/>
      </xdr:nvSpPr>
      <xdr:spPr>
        <a:xfrm>
          <a:off x="2127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37</xdr:row>
      <xdr:rowOff>167640</xdr:rowOff>
    </xdr:to>
    <xdr:cxnSp macro="">
      <xdr:nvCxnSpPr>
        <xdr:cNvPr id="595" name="直線コネクタ 594">
          <a:extLst>
            <a:ext uri="{FF2B5EF4-FFF2-40B4-BE49-F238E27FC236}">
              <a16:creationId xmlns:a16="http://schemas.microsoft.com/office/drawing/2014/main" id="{145B2C28-386A-4447-AC2B-2D2DCE3A719A}"/>
            </a:ext>
          </a:extLst>
        </xdr:cNvPr>
        <xdr:cNvCxnSpPr/>
      </xdr:nvCxnSpPr>
      <xdr:spPr>
        <a:xfrm flipV="1">
          <a:off x="21323300" y="6499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125984</xdr:rowOff>
    </xdr:from>
    <xdr:to>
      <xdr:col>107</xdr:col>
      <xdr:colOff>101600</xdr:colOff>
      <xdr:row>38</xdr:row>
      <xdr:rowOff>56135</xdr:rowOff>
    </xdr:to>
    <xdr:sp macro="" textlink="">
      <xdr:nvSpPr>
        <xdr:cNvPr id="596" name="楕円 595">
          <a:extLst>
            <a:ext uri="{FF2B5EF4-FFF2-40B4-BE49-F238E27FC236}">
              <a16:creationId xmlns:a16="http://schemas.microsoft.com/office/drawing/2014/main" id="{E6480140-0660-4A38-8D96-30FAA04A2E89}"/>
            </a:ext>
          </a:extLst>
        </xdr:cNvPr>
        <xdr:cNvSpPr/>
      </xdr:nvSpPr>
      <xdr:spPr>
        <a:xfrm>
          <a:off x="20383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38</xdr:row>
      <xdr:rowOff>5334</xdr:rowOff>
    </xdr:to>
    <xdr:cxnSp macro="">
      <xdr:nvCxnSpPr>
        <xdr:cNvPr id="597" name="直線コネクタ 596">
          <a:extLst>
            <a:ext uri="{FF2B5EF4-FFF2-40B4-BE49-F238E27FC236}">
              <a16:creationId xmlns:a16="http://schemas.microsoft.com/office/drawing/2014/main" id="{89FE713A-8F69-4499-B765-8189AE8E61F4}"/>
            </a:ext>
          </a:extLst>
        </xdr:cNvPr>
        <xdr:cNvCxnSpPr/>
      </xdr:nvCxnSpPr>
      <xdr:spPr>
        <a:xfrm flipV="1">
          <a:off x="20434300" y="65112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137414</xdr:rowOff>
    </xdr:from>
    <xdr:to>
      <xdr:col>102</xdr:col>
      <xdr:colOff>165100</xdr:colOff>
      <xdr:row>38</xdr:row>
      <xdr:rowOff>67564</xdr:rowOff>
    </xdr:to>
    <xdr:sp macro="" textlink="">
      <xdr:nvSpPr>
        <xdr:cNvPr id="598" name="楕円 597">
          <a:extLst>
            <a:ext uri="{FF2B5EF4-FFF2-40B4-BE49-F238E27FC236}">
              <a16:creationId xmlns:a16="http://schemas.microsoft.com/office/drawing/2014/main" id="{94F7F971-8077-42FA-9AB4-0728D791A61B}"/>
            </a:ext>
          </a:extLst>
        </xdr:cNvPr>
        <xdr:cNvSpPr/>
      </xdr:nvSpPr>
      <xdr:spPr>
        <a:xfrm>
          <a:off x="19494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5334</xdr:rowOff>
    </xdr:from>
    <xdr:to>
      <xdr:col>107</xdr:col>
      <xdr:colOff>50800</xdr:colOff>
      <xdr:row>38</xdr:row>
      <xdr:rowOff>16764</xdr:rowOff>
    </xdr:to>
    <xdr:cxnSp macro="">
      <xdr:nvCxnSpPr>
        <xdr:cNvPr id="599" name="直線コネクタ 598">
          <a:extLst>
            <a:ext uri="{FF2B5EF4-FFF2-40B4-BE49-F238E27FC236}">
              <a16:creationId xmlns:a16="http://schemas.microsoft.com/office/drawing/2014/main" id="{A19CF1D4-353E-4AAE-B9FD-365301387765}"/>
            </a:ext>
          </a:extLst>
        </xdr:cNvPr>
        <xdr:cNvCxnSpPr/>
      </xdr:nvCxnSpPr>
      <xdr:spPr>
        <a:xfrm flipV="1">
          <a:off x="19545300" y="65204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146558</xdr:rowOff>
    </xdr:from>
    <xdr:to>
      <xdr:col>98</xdr:col>
      <xdr:colOff>38100</xdr:colOff>
      <xdr:row>38</xdr:row>
      <xdr:rowOff>76708</xdr:rowOff>
    </xdr:to>
    <xdr:sp macro="" textlink="">
      <xdr:nvSpPr>
        <xdr:cNvPr id="600" name="楕円 599">
          <a:extLst>
            <a:ext uri="{FF2B5EF4-FFF2-40B4-BE49-F238E27FC236}">
              <a16:creationId xmlns:a16="http://schemas.microsoft.com/office/drawing/2014/main" id="{270B14DF-52D1-4CC2-966E-B32330B1681D}"/>
            </a:ext>
          </a:extLst>
        </xdr:cNvPr>
        <xdr:cNvSpPr/>
      </xdr:nvSpPr>
      <xdr:spPr>
        <a:xfrm>
          <a:off x="18605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xdr:rowOff>
    </xdr:from>
    <xdr:to>
      <xdr:col>102</xdr:col>
      <xdr:colOff>114300</xdr:colOff>
      <xdr:row>38</xdr:row>
      <xdr:rowOff>25908</xdr:rowOff>
    </xdr:to>
    <xdr:cxnSp macro="">
      <xdr:nvCxnSpPr>
        <xdr:cNvPr id="601" name="直線コネクタ 600">
          <a:extLst>
            <a:ext uri="{FF2B5EF4-FFF2-40B4-BE49-F238E27FC236}">
              <a16:creationId xmlns:a16="http://schemas.microsoft.com/office/drawing/2014/main" id="{AB599AC2-1020-4203-9158-0EE331F750D9}"/>
            </a:ext>
          </a:extLst>
        </xdr:cNvPr>
        <xdr:cNvCxnSpPr/>
      </xdr:nvCxnSpPr>
      <xdr:spPr>
        <a:xfrm flipV="1">
          <a:off x="18656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5084065B-545A-4BBF-A24A-FDDAD0890E9F}"/>
            </a:ext>
          </a:extLst>
        </xdr:cNvPr>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C3FA1894-5D9B-42F0-B57A-66612D107E35}"/>
            </a:ext>
          </a:extLst>
        </xdr:cNvPr>
        <xdr:cNvSpPr txBox="1"/>
      </xdr:nvSpPr>
      <xdr:spPr>
        <a:xfrm>
          <a:off x="20199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71FABD7E-0420-48D7-BB4F-C0D8665BDA66}"/>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166133</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66CEE4C6-9E1B-445C-9C0E-A9AA39300688}"/>
            </a:ext>
          </a:extLst>
        </xdr:cNvPr>
        <xdr:cNvSpPr txBox="1"/>
      </xdr:nvSpPr>
      <xdr:spPr>
        <a:xfrm>
          <a:off x="18421427"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63517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2D2FFE8F-311C-47AF-9A25-B74F2668CB35}"/>
            </a:ext>
          </a:extLst>
        </xdr:cNvPr>
        <xdr:cNvSpPr txBox="1"/>
      </xdr:nvSpPr>
      <xdr:spPr>
        <a:xfrm>
          <a:off x="210757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72661</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C5B46871-1770-4E66-80AD-51A7D4CF2F84}"/>
            </a:ext>
          </a:extLst>
        </xdr:cNvPr>
        <xdr:cNvSpPr txBox="1"/>
      </xdr:nvSpPr>
      <xdr:spPr>
        <a:xfrm>
          <a:off x="20199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84091</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ECE6FB14-13F1-49DA-B000-34F1D3BB2A9B}"/>
            </a:ext>
          </a:extLst>
        </xdr:cNvPr>
        <xdr:cNvSpPr txBox="1"/>
      </xdr:nvSpPr>
      <xdr:spPr>
        <a:xfrm>
          <a:off x="19310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93235</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DC9108C1-C811-45C3-B2A8-3B2466C7B23F}"/>
            </a:ext>
          </a:extLst>
        </xdr:cNvPr>
        <xdr:cNvSpPr txBox="1"/>
      </xdr:nvSpPr>
      <xdr:spPr>
        <a:xfrm>
          <a:off x="18421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B9029449-4663-4299-B581-184E48AD95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FF3111E-7F47-4CA4-81EA-468786F62A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C0826B7-9805-40B0-A498-A51649CAE5C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0EC2A68-4CF2-4955-9C56-B78A45BE38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3ED15BC5-CE99-4224-B886-F0AA03AC6B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BE86F165-3816-42BF-B158-FCA3B4D358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BA94041-F486-4229-B251-0AF64CD3FC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DDEA962-B158-418C-85AC-6A1F8CC949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304632DC-F7CA-4A15-AC2A-782CB7416D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37A22DF2-7B7F-4B24-97A6-C9B0F151EDD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443B54C1-35FA-4599-8A50-55735193593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C11E09BE-DA7C-49BB-A182-A609B491233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D627013B-10A2-472F-8FE3-EC5E4264B8E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D91EAA66-AE82-4A77-9FE7-B23741F9281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373175-C88E-4AC0-8439-C1A86DFD4E9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BDF6D7AE-A099-4320-AD68-FE265D817C9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9B836380-D28C-49BB-B4E0-054D6F76B51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BED299AD-B9D2-4AB9-AA9C-4684F924476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38663345-9D83-4CF0-A564-747FE3A9312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A4A28049-0E6A-4F09-8100-8851FCDFAB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655E1460-97A1-447D-97FC-5063E7DF81A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C4CA6ED4-68DD-4AA3-A744-4E9AEB2A1C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BADC6400-54C6-4F86-9870-C844893EF06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424C1E59-1871-4525-BDB8-3E566633FA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91158A43-AF5A-46FB-859E-63366FB1D7FE}"/>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15798818-DAB0-406E-820C-C585EC686BEF}"/>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A92FDCCC-13EB-4E9B-897C-236789EC69DE}"/>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7915B692-BA4B-474B-AFC2-504757507686}"/>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FEC2409A-5451-44B7-8A79-F852DFDB55C2}"/>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86B5C062-2BA9-4DA4-B01E-834A57951551}"/>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FDEFBC02-F434-49F4-A801-AD50EE75DE4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73AECB35-E24D-46DA-8769-C0A6C7B5639F}"/>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0F82FE8C-76BA-4A2E-91E4-83B04BDBE5E7}"/>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643" name="フローチャート: 判断 642">
          <a:extLst>
            <a:ext uri="{FF2B5EF4-FFF2-40B4-BE49-F238E27FC236}">
              <a16:creationId xmlns:a16="http://schemas.microsoft.com/office/drawing/2014/main" id="{F9E15DCA-7307-46A0-B0CB-B3F686EC3A12}"/>
            </a:ext>
          </a:extLst>
        </xdr:cNvPr>
        <xdr:cNvSpPr/>
      </xdr:nvSpPr>
      <xdr:spPr>
        <a:xfrm>
          <a:off x="1365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644" name="フローチャート: 判断 643">
          <a:extLst>
            <a:ext uri="{FF2B5EF4-FFF2-40B4-BE49-F238E27FC236}">
              <a16:creationId xmlns:a16="http://schemas.microsoft.com/office/drawing/2014/main" id="{553F3AE1-B94A-40DE-B3F4-5480616AC965}"/>
            </a:ext>
          </a:extLst>
        </xdr:cNvPr>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6F07AC7-0CCA-4411-A6BD-CB4D2C6631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6AA4AAF-C777-432F-AC60-BD0B9C93FC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42DDB96-A2B1-4A50-B220-C35B26428B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D4C15CF-D897-477E-AF3B-C92F08D41E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D18AF3D-9252-4F93-B699-55CD01E0B4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122555</xdr:rowOff>
    </xdr:from>
    <xdr:to>
      <xdr:col>85</xdr:col>
      <xdr:colOff>177800</xdr:colOff>
      <xdr:row>58</xdr:row>
      <xdr:rowOff>52705</xdr:rowOff>
    </xdr:to>
    <xdr:sp macro="" textlink="">
      <xdr:nvSpPr>
        <xdr:cNvPr id="650" name="楕円 649">
          <a:extLst>
            <a:ext uri="{FF2B5EF4-FFF2-40B4-BE49-F238E27FC236}">
              <a16:creationId xmlns:a16="http://schemas.microsoft.com/office/drawing/2014/main" id="{8C1C01A7-5E2B-4C42-98E9-E912FBF8D439}"/>
            </a:ext>
          </a:extLst>
        </xdr:cNvPr>
        <xdr:cNvSpPr/>
      </xdr:nvSpPr>
      <xdr:spPr>
        <a:xfrm>
          <a:off x="162687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145432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587BD8EF-65EA-46B3-8B6F-4310CED65246}"/>
            </a:ext>
          </a:extLst>
        </xdr:cNvPr>
        <xdr:cNvSpPr txBox="1"/>
      </xdr:nvSpPr>
      <xdr:spPr>
        <a:xfrm>
          <a:off x="16357600"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652" name="楕円 651">
          <a:extLst>
            <a:ext uri="{FF2B5EF4-FFF2-40B4-BE49-F238E27FC236}">
              <a16:creationId xmlns:a16="http://schemas.microsoft.com/office/drawing/2014/main" id="{6E393849-2110-4FCD-A905-935F7422A46A}"/>
            </a:ext>
          </a:extLst>
        </xdr:cNvPr>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xdr:rowOff>
    </xdr:from>
    <xdr:to>
      <xdr:col>85</xdr:col>
      <xdr:colOff>127000</xdr:colOff>
      <xdr:row>58</xdr:row>
      <xdr:rowOff>95250</xdr:rowOff>
    </xdr:to>
    <xdr:cxnSp macro="">
      <xdr:nvCxnSpPr>
        <xdr:cNvPr id="653" name="直線コネクタ 652">
          <a:extLst>
            <a:ext uri="{FF2B5EF4-FFF2-40B4-BE49-F238E27FC236}">
              <a16:creationId xmlns:a16="http://schemas.microsoft.com/office/drawing/2014/main" id="{E8EA8C43-BBE9-480D-952B-B85767B01F85}"/>
            </a:ext>
          </a:extLst>
        </xdr:cNvPr>
        <xdr:cNvCxnSpPr/>
      </xdr:nvCxnSpPr>
      <xdr:spPr>
        <a:xfrm flipV="1">
          <a:off x="15481300" y="994600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xdr:rowOff>
    </xdr:from>
    <xdr:to>
      <xdr:col>76</xdr:col>
      <xdr:colOff>165100</xdr:colOff>
      <xdr:row>58</xdr:row>
      <xdr:rowOff>111760</xdr:rowOff>
    </xdr:to>
    <xdr:sp macro="" textlink="">
      <xdr:nvSpPr>
        <xdr:cNvPr id="654" name="楕円 653">
          <a:extLst>
            <a:ext uri="{FF2B5EF4-FFF2-40B4-BE49-F238E27FC236}">
              <a16:creationId xmlns:a16="http://schemas.microsoft.com/office/drawing/2014/main" id="{F9A4B84F-32E9-459D-B2BB-340D5E3B2EE2}"/>
            </a:ext>
          </a:extLst>
        </xdr:cNvPr>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95250</xdr:rowOff>
    </xdr:to>
    <xdr:cxnSp macro="">
      <xdr:nvCxnSpPr>
        <xdr:cNvPr id="655" name="直線コネクタ 654">
          <a:extLst>
            <a:ext uri="{FF2B5EF4-FFF2-40B4-BE49-F238E27FC236}">
              <a16:creationId xmlns:a16="http://schemas.microsoft.com/office/drawing/2014/main" id="{7FAEF295-7BFB-4D9B-8C84-7402014F7DCB}"/>
            </a:ext>
          </a:extLst>
        </xdr:cNvPr>
        <xdr:cNvCxnSpPr/>
      </xdr:nvCxnSpPr>
      <xdr:spPr>
        <a:xfrm>
          <a:off x="14592300" y="100050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145415</xdr:rowOff>
    </xdr:from>
    <xdr:to>
      <xdr:col>72</xdr:col>
      <xdr:colOff>38100</xdr:colOff>
      <xdr:row>58</xdr:row>
      <xdr:rowOff>75565</xdr:rowOff>
    </xdr:to>
    <xdr:sp macro="" textlink="">
      <xdr:nvSpPr>
        <xdr:cNvPr id="656" name="楕円 655">
          <a:extLst>
            <a:ext uri="{FF2B5EF4-FFF2-40B4-BE49-F238E27FC236}">
              <a16:creationId xmlns:a16="http://schemas.microsoft.com/office/drawing/2014/main" id="{7E5FE5BA-026B-41A5-B0AA-B0F10571B486}"/>
            </a:ext>
          </a:extLst>
        </xdr:cNvPr>
        <xdr:cNvSpPr/>
      </xdr:nvSpPr>
      <xdr:spPr>
        <a:xfrm>
          <a:off x="13652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24765</xdr:rowOff>
    </xdr:from>
    <xdr:to>
      <xdr:col>76</xdr:col>
      <xdr:colOff>114300</xdr:colOff>
      <xdr:row>58</xdr:row>
      <xdr:rowOff>60960</xdr:rowOff>
    </xdr:to>
    <xdr:cxnSp macro="">
      <xdr:nvCxnSpPr>
        <xdr:cNvPr id="657" name="直線コネクタ 656">
          <a:extLst>
            <a:ext uri="{FF2B5EF4-FFF2-40B4-BE49-F238E27FC236}">
              <a16:creationId xmlns:a16="http://schemas.microsoft.com/office/drawing/2014/main" id="{9856D865-E6D2-4162-88AC-8E901D4F97E4}"/>
            </a:ext>
          </a:extLst>
        </xdr:cNvPr>
        <xdr:cNvCxnSpPr/>
      </xdr:nvCxnSpPr>
      <xdr:spPr>
        <a:xfrm>
          <a:off x="13703300" y="99688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116840</xdr:rowOff>
    </xdr:from>
    <xdr:to>
      <xdr:col>67</xdr:col>
      <xdr:colOff>101600</xdr:colOff>
      <xdr:row>58</xdr:row>
      <xdr:rowOff>46990</xdr:rowOff>
    </xdr:to>
    <xdr:sp macro="" textlink="">
      <xdr:nvSpPr>
        <xdr:cNvPr id="658" name="楕円 657">
          <a:extLst>
            <a:ext uri="{FF2B5EF4-FFF2-40B4-BE49-F238E27FC236}">
              <a16:creationId xmlns:a16="http://schemas.microsoft.com/office/drawing/2014/main" id="{74477925-AB42-4306-935D-487121D5161F}"/>
            </a:ext>
          </a:extLst>
        </xdr:cNvPr>
        <xdr:cNvSpPr/>
      </xdr:nvSpPr>
      <xdr:spPr>
        <a:xfrm>
          <a:off x="12763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167640</xdr:rowOff>
    </xdr:from>
    <xdr:to>
      <xdr:col>71</xdr:col>
      <xdr:colOff>177800</xdr:colOff>
      <xdr:row>58</xdr:row>
      <xdr:rowOff>24765</xdr:rowOff>
    </xdr:to>
    <xdr:cxnSp macro="">
      <xdr:nvCxnSpPr>
        <xdr:cNvPr id="659" name="直線コネクタ 658">
          <a:extLst>
            <a:ext uri="{FF2B5EF4-FFF2-40B4-BE49-F238E27FC236}">
              <a16:creationId xmlns:a16="http://schemas.microsoft.com/office/drawing/2014/main" id="{3C45B74B-643B-4C92-8F56-00E47A851F9D}"/>
            </a:ext>
          </a:extLst>
        </xdr:cNvPr>
        <xdr:cNvCxnSpPr/>
      </xdr:nvCxnSpPr>
      <xdr:spPr>
        <a:xfrm>
          <a:off x="12814300" y="9940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a:extLst>
            <a:ext uri="{FF2B5EF4-FFF2-40B4-BE49-F238E27FC236}">
              <a16:creationId xmlns:a16="http://schemas.microsoft.com/office/drawing/2014/main" id="{259BC878-3E6F-4167-B826-397334C8AA2A}"/>
            </a:ext>
          </a:extLst>
        </xdr:cNvPr>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23418884-2BAB-42F8-B304-0FB76832D73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662" name="n_3aveValue【学校施設】&#10;有形固定資産減価償却率">
          <a:extLst>
            <a:ext uri="{FF2B5EF4-FFF2-40B4-BE49-F238E27FC236}">
              <a16:creationId xmlns:a16="http://schemas.microsoft.com/office/drawing/2014/main" id="{81CCC88A-1285-45EC-A15A-342A66BF5DEA}"/>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663" name="n_4aveValue【学校施設】&#10;有形固定資産減価償却率">
          <a:extLst>
            <a:ext uri="{FF2B5EF4-FFF2-40B4-BE49-F238E27FC236}">
              <a16:creationId xmlns:a16="http://schemas.microsoft.com/office/drawing/2014/main" id="{7C98B02C-B609-471B-8423-2DB39CA1FC6A}"/>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664" name="n_1mainValue【学校施設】&#10;有形固定資産減価償却率">
          <a:extLst>
            <a:ext uri="{FF2B5EF4-FFF2-40B4-BE49-F238E27FC236}">
              <a16:creationId xmlns:a16="http://schemas.microsoft.com/office/drawing/2014/main" id="{FF973739-CFF4-4750-AD26-460E691A01FF}"/>
            </a:ext>
          </a:extLst>
        </xdr:cNvPr>
        <xdr:cNvSpPr txBox="1"/>
      </xdr:nvSpPr>
      <xdr:spPr>
        <a:xfrm>
          <a:off x="15266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665" name="n_2mainValue【学校施設】&#10;有形固定資産減価償却率">
          <a:extLst>
            <a:ext uri="{FF2B5EF4-FFF2-40B4-BE49-F238E27FC236}">
              <a16:creationId xmlns:a16="http://schemas.microsoft.com/office/drawing/2014/main" id="{01CE5405-450F-4D0B-A3F1-45DB72C464B2}"/>
            </a:ext>
          </a:extLst>
        </xdr:cNvPr>
        <xdr:cNvSpPr txBox="1"/>
      </xdr:nvSpPr>
      <xdr:spPr>
        <a:xfrm>
          <a:off x="14389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92092</xdr:rowOff>
    </xdr:from>
    <xdr:ext cx="405111" cy="259045"/>
    <xdr:sp macro="" textlink="">
      <xdr:nvSpPr>
        <xdr:cNvPr id="666" name="n_3mainValue【学校施設】&#10;有形固定資産減価償却率">
          <a:extLst>
            <a:ext uri="{FF2B5EF4-FFF2-40B4-BE49-F238E27FC236}">
              <a16:creationId xmlns:a16="http://schemas.microsoft.com/office/drawing/2014/main" id="{C99691A4-115A-43A4-9304-EE3FEDB4DA72}"/>
            </a:ext>
          </a:extLst>
        </xdr:cNvPr>
        <xdr:cNvSpPr txBox="1"/>
      </xdr:nvSpPr>
      <xdr:spPr>
        <a:xfrm>
          <a:off x="13500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63517</xdr:rowOff>
    </xdr:from>
    <xdr:ext cx="405111" cy="259045"/>
    <xdr:sp macro="" textlink="">
      <xdr:nvSpPr>
        <xdr:cNvPr id="667" name="n_4mainValue【学校施設】&#10;有形固定資産減価償却率">
          <a:extLst>
            <a:ext uri="{FF2B5EF4-FFF2-40B4-BE49-F238E27FC236}">
              <a16:creationId xmlns:a16="http://schemas.microsoft.com/office/drawing/2014/main" id="{A0C94D57-3B6F-45E0-A92C-48CB87DBB250}"/>
            </a:ext>
          </a:extLst>
        </xdr:cNvPr>
        <xdr:cNvSpPr txBox="1"/>
      </xdr:nvSpPr>
      <xdr:spPr>
        <a:xfrm>
          <a:off x="12611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8B9057AA-4213-4AAB-91CD-1E7F324ACF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74E09E2-831C-4267-9D00-1210E2D99D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8A8061F6-CD14-43A4-A443-F670AB468E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B88643A0-7FF2-4830-AC1B-C3C9F8FAC66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3928CFE4-EA50-4B8A-A4C9-AA57852575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5EFDDBF7-44C7-4F6A-B14B-C597D880FF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AEBF5472-92E1-4D30-A910-33F958DD84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3241B3-2BFF-4693-A2A0-D0367666F3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21F9149E-C7BB-4561-9C21-854D194C60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18FF60A-9631-41C9-B607-0D2D3451B7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2573874F-3967-40CD-B5BA-E43D1D02871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1E12A85D-2925-4F6F-B21B-667464E348F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F69096CC-E936-4CEE-8BA4-D07F58DFAA1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6CA6BA70-12FE-4BA8-A53F-42E7C975176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DBFACF1C-7160-4B5D-BEE1-4423B0D1EC3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238A0A91-B326-4B95-95E5-7687AFFE753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3433B8FB-3A34-4219-B6C4-BAD3BAFC1D7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8ADC0493-E0E1-4441-9592-17BC35F0A2D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25C2B068-B9F9-4DCD-8EC4-9D582093DFB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6D5215A0-305A-46B2-A2B5-9575B53B6F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C4C9264-8927-4645-BB2E-8A7363C5AF4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ECB0AB06-DBC0-4DCE-94AB-39107A08A481}"/>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6D581AE8-CD9F-48AE-BABF-35C494CED6C8}"/>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037E99EA-FEDC-4623-9FA6-F4BEFA6D42D0}"/>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29FBCE4D-E68F-42A3-99A3-5F7C713F1948}"/>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6305A8AF-4819-49E3-A27A-523C9D2A75A7}"/>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694" name="【学校施設】&#10;一人当たり面積平均値テキスト">
          <a:extLst>
            <a:ext uri="{FF2B5EF4-FFF2-40B4-BE49-F238E27FC236}">
              <a16:creationId xmlns:a16="http://schemas.microsoft.com/office/drawing/2014/main" id="{29C97405-D608-4BB2-8B9C-7FE097660C78}"/>
            </a:ext>
          </a:extLst>
        </xdr:cNvPr>
        <xdr:cNvSpPr txBox="1"/>
      </xdr:nvSpPr>
      <xdr:spPr>
        <a:xfrm>
          <a:off x="2219960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5BB3445C-D013-4AAE-AFAF-6BAAEC1E7E8B}"/>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17315453-5EFF-4EFB-A6FC-7B7C2CE9531E}"/>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3244F6F8-B85C-40A3-BBE6-8C227BC9ABFD}"/>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15266</xdr:rowOff>
    </xdr:from>
    <xdr:to>
      <xdr:col>102</xdr:col>
      <xdr:colOff>165100</xdr:colOff>
      <xdr:row>61</xdr:row>
      <xdr:rowOff>116866</xdr:rowOff>
    </xdr:to>
    <xdr:sp macro="" textlink="">
      <xdr:nvSpPr>
        <xdr:cNvPr id="698" name="フローチャート: 判断 697">
          <a:extLst>
            <a:ext uri="{FF2B5EF4-FFF2-40B4-BE49-F238E27FC236}">
              <a16:creationId xmlns:a16="http://schemas.microsoft.com/office/drawing/2014/main" id="{055CF6E0-B7A4-45C4-834E-49F94D9D6543}"/>
            </a:ext>
          </a:extLst>
        </xdr:cNvPr>
        <xdr:cNvSpPr/>
      </xdr:nvSpPr>
      <xdr:spPr>
        <a:xfrm>
          <a:off x="19494500" y="104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84531</xdr:rowOff>
    </xdr:from>
    <xdr:to>
      <xdr:col>98</xdr:col>
      <xdr:colOff>38100</xdr:colOff>
      <xdr:row>62</xdr:row>
      <xdr:rowOff>14681</xdr:rowOff>
    </xdr:to>
    <xdr:sp macro="" textlink="">
      <xdr:nvSpPr>
        <xdr:cNvPr id="699" name="フローチャート: 判断 698">
          <a:extLst>
            <a:ext uri="{FF2B5EF4-FFF2-40B4-BE49-F238E27FC236}">
              <a16:creationId xmlns:a16="http://schemas.microsoft.com/office/drawing/2014/main" id="{370FEA1F-CA03-4F09-88CE-7E784AE776A8}"/>
            </a:ext>
          </a:extLst>
        </xdr:cNvPr>
        <xdr:cNvSpPr/>
      </xdr:nvSpPr>
      <xdr:spPr>
        <a:xfrm>
          <a:off x="18605500" y="1054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07C067D-15BC-4E6D-8762-C7F797E63A5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9FDB68C-317B-41AF-A0E9-FBFEA6328C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57C284D-A80E-44FF-9EBB-C3347A7977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782B626-E056-4DFB-81F6-55C4DDB6F5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609978D-0AD4-45D6-BBE4-91471248ED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78130</xdr:rowOff>
    </xdr:from>
    <xdr:to>
      <xdr:col>116</xdr:col>
      <xdr:colOff>114300</xdr:colOff>
      <xdr:row>62</xdr:row>
      <xdr:rowOff>8280</xdr:rowOff>
    </xdr:to>
    <xdr:sp macro="" textlink="">
      <xdr:nvSpPr>
        <xdr:cNvPr id="705" name="楕円 704">
          <a:extLst>
            <a:ext uri="{FF2B5EF4-FFF2-40B4-BE49-F238E27FC236}">
              <a16:creationId xmlns:a16="http://schemas.microsoft.com/office/drawing/2014/main" id="{83FF37CB-8D0B-44BF-BEA8-80D40EA52ADA}"/>
            </a:ext>
          </a:extLst>
        </xdr:cNvPr>
        <xdr:cNvSpPr/>
      </xdr:nvSpPr>
      <xdr:spPr>
        <a:xfrm>
          <a:off x="22110700" y="105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56557</xdr:rowOff>
    </xdr:from>
    <xdr:ext cx="469744" cy="259045"/>
    <xdr:sp macro="" textlink="">
      <xdr:nvSpPr>
        <xdr:cNvPr id="706" name="【学校施設】&#10;一人当たり面積該当値テキスト">
          <a:extLst>
            <a:ext uri="{FF2B5EF4-FFF2-40B4-BE49-F238E27FC236}">
              <a16:creationId xmlns:a16="http://schemas.microsoft.com/office/drawing/2014/main" id="{BA9E2E98-6682-4966-8CF7-66CE7D7D9D8B}"/>
            </a:ext>
          </a:extLst>
        </xdr:cNvPr>
        <xdr:cNvSpPr txBox="1"/>
      </xdr:nvSpPr>
      <xdr:spPr>
        <a:xfrm>
          <a:off x="22199600" y="105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113106</xdr:rowOff>
    </xdr:from>
    <xdr:to>
      <xdr:col>112</xdr:col>
      <xdr:colOff>38100</xdr:colOff>
      <xdr:row>62</xdr:row>
      <xdr:rowOff>43256</xdr:rowOff>
    </xdr:to>
    <xdr:sp macro="" textlink="">
      <xdr:nvSpPr>
        <xdr:cNvPr id="707" name="楕円 706">
          <a:extLst>
            <a:ext uri="{FF2B5EF4-FFF2-40B4-BE49-F238E27FC236}">
              <a16:creationId xmlns:a16="http://schemas.microsoft.com/office/drawing/2014/main" id="{86A32672-BE8D-40B5-A4E5-AE5BE1D2A5F5}"/>
            </a:ext>
          </a:extLst>
        </xdr:cNvPr>
        <xdr:cNvSpPr/>
      </xdr:nvSpPr>
      <xdr:spPr>
        <a:xfrm>
          <a:off x="21272500" y="105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128930</xdr:rowOff>
    </xdr:from>
    <xdr:to>
      <xdr:col>116</xdr:col>
      <xdr:colOff>63500</xdr:colOff>
      <xdr:row>61</xdr:row>
      <xdr:rowOff>163906</xdr:rowOff>
    </xdr:to>
    <xdr:cxnSp macro="">
      <xdr:nvCxnSpPr>
        <xdr:cNvPr id="708" name="直線コネクタ 707">
          <a:extLst>
            <a:ext uri="{FF2B5EF4-FFF2-40B4-BE49-F238E27FC236}">
              <a16:creationId xmlns:a16="http://schemas.microsoft.com/office/drawing/2014/main" id="{62F44F44-A346-446C-80F6-81AF6169853E}"/>
            </a:ext>
          </a:extLst>
        </xdr:cNvPr>
        <xdr:cNvCxnSpPr/>
      </xdr:nvCxnSpPr>
      <xdr:spPr>
        <a:xfrm flipV="1">
          <a:off x="21323300" y="10587380"/>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118593</xdr:rowOff>
    </xdr:from>
    <xdr:to>
      <xdr:col>107</xdr:col>
      <xdr:colOff>101600</xdr:colOff>
      <xdr:row>62</xdr:row>
      <xdr:rowOff>48743</xdr:rowOff>
    </xdr:to>
    <xdr:sp macro="" textlink="">
      <xdr:nvSpPr>
        <xdr:cNvPr id="709" name="楕円 708">
          <a:extLst>
            <a:ext uri="{FF2B5EF4-FFF2-40B4-BE49-F238E27FC236}">
              <a16:creationId xmlns:a16="http://schemas.microsoft.com/office/drawing/2014/main" id="{F0B89CD9-6A2B-4759-98D2-D6221E553708}"/>
            </a:ext>
          </a:extLst>
        </xdr:cNvPr>
        <xdr:cNvSpPr/>
      </xdr:nvSpPr>
      <xdr:spPr>
        <a:xfrm>
          <a:off x="20383500" y="105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163906</xdr:rowOff>
    </xdr:from>
    <xdr:to>
      <xdr:col>111</xdr:col>
      <xdr:colOff>177800</xdr:colOff>
      <xdr:row>61</xdr:row>
      <xdr:rowOff>169393</xdr:rowOff>
    </xdr:to>
    <xdr:cxnSp macro="">
      <xdr:nvCxnSpPr>
        <xdr:cNvPr id="710" name="直線コネクタ 709">
          <a:extLst>
            <a:ext uri="{FF2B5EF4-FFF2-40B4-BE49-F238E27FC236}">
              <a16:creationId xmlns:a16="http://schemas.microsoft.com/office/drawing/2014/main" id="{1EAE9DEA-F29C-4BAA-9E88-89FFDCEC4487}"/>
            </a:ext>
          </a:extLst>
        </xdr:cNvPr>
        <xdr:cNvCxnSpPr/>
      </xdr:nvCxnSpPr>
      <xdr:spPr>
        <a:xfrm flipV="1">
          <a:off x="20434300" y="1062235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124079</xdr:rowOff>
    </xdr:from>
    <xdr:to>
      <xdr:col>102</xdr:col>
      <xdr:colOff>165100</xdr:colOff>
      <xdr:row>62</xdr:row>
      <xdr:rowOff>54229</xdr:rowOff>
    </xdr:to>
    <xdr:sp macro="" textlink="">
      <xdr:nvSpPr>
        <xdr:cNvPr id="711" name="楕円 710">
          <a:extLst>
            <a:ext uri="{FF2B5EF4-FFF2-40B4-BE49-F238E27FC236}">
              <a16:creationId xmlns:a16="http://schemas.microsoft.com/office/drawing/2014/main" id="{8994A750-2EED-4328-93DE-C49C3A9385C8}"/>
            </a:ext>
          </a:extLst>
        </xdr:cNvPr>
        <xdr:cNvSpPr/>
      </xdr:nvSpPr>
      <xdr:spPr>
        <a:xfrm>
          <a:off x="19494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169393</xdr:rowOff>
    </xdr:from>
    <xdr:to>
      <xdr:col>107</xdr:col>
      <xdr:colOff>50800</xdr:colOff>
      <xdr:row>62</xdr:row>
      <xdr:rowOff>3429</xdr:rowOff>
    </xdr:to>
    <xdr:cxnSp macro="">
      <xdr:nvCxnSpPr>
        <xdr:cNvPr id="712" name="直線コネクタ 711">
          <a:extLst>
            <a:ext uri="{FF2B5EF4-FFF2-40B4-BE49-F238E27FC236}">
              <a16:creationId xmlns:a16="http://schemas.microsoft.com/office/drawing/2014/main" id="{7894F7B5-A9D6-4F80-8F1C-3BD81EF2D79A}"/>
            </a:ext>
          </a:extLst>
        </xdr:cNvPr>
        <xdr:cNvCxnSpPr/>
      </xdr:nvCxnSpPr>
      <xdr:spPr>
        <a:xfrm flipV="1">
          <a:off x="19545300" y="1062784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129794</xdr:rowOff>
    </xdr:from>
    <xdr:to>
      <xdr:col>98</xdr:col>
      <xdr:colOff>38100</xdr:colOff>
      <xdr:row>62</xdr:row>
      <xdr:rowOff>59944</xdr:rowOff>
    </xdr:to>
    <xdr:sp macro="" textlink="">
      <xdr:nvSpPr>
        <xdr:cNvPr id="713" name="楕円 712">
          <a:extLst>
            <a:ext uri="{FF2B5EF4-FFF2-40B4-BE49-F238E27FC236}">
              <a16:creationId xmlns:a16="http://schemas.microsoft.com/office/drawing/2014/main" id="{7AD91738-59C9-4550-9D2D-E357373320E4}"/>
            </a:ext>
          </a:extLst>
        </xdr:cNvPr>
        <xdr:cNvSpPr/>
      </xdr:nvSpPr>
      <xdr:spPr>
        <a:xfrm>
          <a:off x="18605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xdr:rowOff>
    </xdr:from>
    <xdr:to>
      <xdr:col>102</xdr:col>
      <xdr:colOff>114300</xdr:colOff>
      <xdr:row>62</xdr:row>
      <xdr:rowOff>9144</xdr:rowOff>
    </xdr:to>
    <xdr:cxnSp macro="">
      <xdr:nvCxnSpPr>
        <xdr:cNvPr id="714" name="直線コネクタ 713">
          <a:extLst>
            <a:ext uri="{FF2B5EF4-FFF2-40B4-BE49-F238E27FC236}">
              <a16:creationId xmlns:a16="http://schemas.microsoft.com/office/drawing/2014/main" id="{0DA055C3-EF87-4045-8473-29588FC167F4}"/>
            </a:ext>
          </a:extLst>
        </xdr:cNvPr>
        <xdr:cNvCxnSpPr/>
      </xdr:nvCxnSpPr>
      <xdr:spPr>
        <a:xfrm flipV="1">
          <a:off x="18656300" y="1063332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BEE3F885-B874-48F1-B97F-5A8CA12201F2}"/>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716" name="n_2aveValue【学校施設】&#10;一人当たり面積">
          <a:extLst>
            <a:ext uri="{FF2B5EF4-FFF2-40B4-BE49-F238E27FC236}">
              <a16:creationId xmlns:a16="http://schemas.microsoft.com/office/drawing/2014/main" id="{95279C6C-8759-4CEF-A443-574E8F349682}"/>
            </a:ext>
          </a:extLst>
        </xdr:cNvPr>
        <xdr:cNvSpPr txBox="1"/>
      </xdr:nvSpPr>
      <xdr:spPr>
        <a:xfrm>
          <a:off x="20199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133393</xdr:rowOff>
    </xdr:from>
    <xdr:ext cx="469744" cy="259045"/>
    <xdr:sp macro="" textlink="">
      <xdr:nvSpPr>
        <xdr:cNvPr id="717" name="n_3aveValue【学校施設】&#10;一人当たり面積">
          <a:extLst>
            <a:ext uri="{FF2B5EF4-FFF2-40B4-BE49-F238E27FC236}">
              <a16:creationId xmlns:a16="http://schemas.microsoft.com/office/drawing/2014/main" id="{34017665-B14E-4074-8A68-86AA98F609BA}"/>
            </a:ext>
          </a:extLst>
        </xdr:cNvPr>
        <xdr:cNvSpPr txBox="1"/>
      </xdr:nvSpPr>
      <xdr:spPr>
        <a:xfrm>
          <a:off x="19310427" y="102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31208</xdr:rowOff>
    </xdr:from>
    <xdr:ext cx="469744" cy="259045"/>
    <xdr:sp macro="" textlink="">
      <xdr:nvSpPr>
        <xdr:cNvPr id="718" name="n_4aveValue【学校施設】&#10;一人当たり面積">
          <a:extLst>
            <a:ext uri="{FF2B5EF4-FFF2-40B4-BE49-F238E27FC236}">
              <a16:creationId xmlns:a16="http://schemas.microsoft.com/office/drawing/2014/main" id="{AB79CBC7-765C-4B35-B1AB-1A82E8CE488F}"/>
            </a:ext>
          </a:extLst>
        </xdr:cNvPr>
        <xdr:cNvSpPr txBox="1"/>
      </xdr:nvSpPr>
      <xdr:spPr>
        <a:xfrm>
          <a:off x="18421427" y="1031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34383</xdr:rowOff>
    </xdr:from>
    <xdr:ext cx="469744" cy="259045"/>
    <xdr:sp macro="" textlink="">
      <xdr:nvSpPr>
        <xdr:cNvPr id="719" name="n_1mainValue【学校施設】&#10;一人当たり面積">
          <a:extLst>
            <a:ext uri="{FF2B5EF4-FFF2-40B4-BE49-F238E27FC236}">
              <a16:creationId xmlns:a16="http://schemas.microsoft.com/office/drawing/2014/main" id="{00A2A934-F94C-4617-9FF0-77DF650D2147}"/>
            </a:ext>
          </a:extLst>
        </xdr:cNvPr>
        <xdr:cNvSpPr txBox="1"/>
      </xdr:nvSpPr>
      <xdr:spPr>
        <a:xfrm>
          <a:off x="21075727" y="1066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39870</xdr:rowOff>
    </xdr:from>
    <xdr:ext cx="469744" cy="259045"/>
    <xdr:sp macro="" textlink="">
      <xdr:nvSpPr>
        <xdr:cNvPr id="720" name="n_2mainValue【学校施設】&#10;一人当たり面積">
          <a:extLst>
            <a:ext uri="{FF2B5EF4-FFF2-40B4-BE49-F238E27FC236}">
              <a16:creationId xmlns:a16="http://schemas.microsoft.com/office/drawing/2014/main" id="{710C4BF0-F2CD-433D-82B3-42FA759E0045}"/>
            </a:ext>
          </a:extLst>
        </xdr:cNvPr>
        <xdr:cNvSpPr txBox="1"/>
      </xdr:nvSpPr>
      <xdr:spPr>
        <a:xfrm>
          <a:off x="20199427" y="106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45356</xdr:rowOff>
    </xdr:from>
    <xdr:ext cx="469744" cy="259045"/>
    <xdr:sp macro="" textlink="">
      <xdr:nvSpPr>
        <xdr:cNvPr id="721" name="n_3mainValue【学校施設】&#10;一人当たり面積">
          <a:extLst>
            <a:ext uri="{FF2B5EF4-FFF2-40B4-BE49-F238E27FC236}">
              <a16:creationId xmlns:a16="http://schemas.microsoft.com/office/drawing/2014/main" id="{EA514856-814D-4913-9BB2-44D7E5EE0772}"/>
            </a:ext>
          </a:extLst>
        </xdr:cNvPr>
        <xdr:cNvSpPr txBox="1"/>
      </xdr:nvSpPr>
      <xdr:spPr>
        <a:xfrm>
          <a:off x="193104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22" name="n_4mainValue【学校施設】&#10;一人当たり面積">
          <a:extLst>
            <a:ext uri="{FF2B5EF4-FFF2-40B4-BE49-F238E27FC236}">
              <a16:creationId xmlns:a16="http://schemas.microsoft.com/office/drawing/2014/main" id="{528E258B-2E81-4D4E-8512-0D5F9C82313D}"/>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885550BC-8FEB-416E-9908-3557CE96C3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62CD47ED-73BE-4C5E-9AA7-4128ACF88D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4A03DDB0-862D-4F0A-BFD0-4FB8F6C174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12E9420-68B8-406F-9020-8E62AEAAAE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B5E061BE-8455-4194-8C0D-5443747F43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237D9CCA-B3C2-464E-BA68-6EC163EC8B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B2FD5D8F-0EFC-4E00-ACE6-3EC650C4E7D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CC4B9756-5959-42D2-91C0-741137661EA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685C8743-D863-4EDD-BD58-DF1B4EB025A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66C4B581-6E63-4970-B497-718F6BF9FA2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891D3CAC-4704-4FA4-8F93-E4074567389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5A092659-3985-4B57-B638-F0E5CA65B9E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112BAFA8-5E57-422B-ABC0-30DD521394C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187B93A6-5DB5-4E35-BF1B-CF2154E0D29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85CA1F6E-C393-4983-85A0-D7EC87803CA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A79FE1FC-1DF4-4EE1-9DFD-A7176AD896F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57A18103-F5B5-4BA2-A252-290931ECE93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83264A42-2C7F-480B-9F58-F391B546C2F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24C9112A-D87C-49F0-AA9E-F07022EA029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A851ECD-BAC5-4C86-9EA7-623B6AC353B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FDBD5A3C-3EA1-4469-8992-79BEFE776A4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A91B801F-B496-4895-86C8-B28C5C2C51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2D8D0DA8-6832-428A-B04E-A5303C1D1FA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55447339-61FB-44E5-879F-E3448A1EBA6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C57F7EFD-37FB-43E7-B780-5649F79A88F4}"/>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a:extLst>
            <a:ext uri="{FF2B5EF4-FFF2-40B4-BE49-F238E27FC236}">
              <a16:creationId xmlns:a16="http://schemas.microsoft.com/office/drawing/2014/main" id="{51210CB9-0B3C-4F81-B8CF-2B2EAA47927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ED9C9392-BA2F-4DE3-A03A-4E7120F04DF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0" name="【児童館】&#10;有形固定資産減価償却率最大値テキスト">
          <a:extLst>
            <a:ext uri="{FF2B5EF4-FFF2-40B4-BE49-F238E27FC236}">
              <a16:creationId xmlns:a16="http://schemas.microsoft.com/office/drawing/2014/main" id="{5FF7B27B-E766-464A-A9ED-992C0C7DDBA9}"/>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1" name="直線コネクタ 750">
          <a:extLst>
            <a:ext uri="{FF2B5EF4-FFF2-40B4-BE49-F238E27FC236}">
              <a16:creationId xmlns:a16="http://schemas.microsoft.com/office/drawing/2014/main" id="{C52C766A-1F42-40E5-8360-B5D3BE2269F1}"/>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52" name="【児童館】&#10;有形固定資産減価償却率平均値テキスト">
          <a:extLst>
            <a:ext uri="{FF2B5EF4-FFF2-40B4-BE49-F238E27FC236}">
              <a16:creationId xmlns:a16="http://schemas.microsoft.com/office/drawing/2014/main" id="{88FAA6E7-24AC-4C61-BEC4-DCC76E59A7D3}"/>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53" name="フローチャート: 判断 752">
          <a:extLst>
            <a:ext uri="{FF2B5EF4-FFF2-40B4-BE49-F238E27FC236}">
              <a16:creationId xmlns:a16="http://schemas.microsoft.com/office/drawing/2014/main" id="{24513EA2-C3B2-42BF-B7BD-8165FB85D3AF}"/>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54" name="フローチャート: 判断 753">
          <a:extLst>
            <a:ext uri="{FF2B5EF4-FFF2-40B4-BE49-F238E27FC236}">
              <a16:creationId xmlns:a16="http://schemas.microsoft.com/office/drawing/2014/main" id="{C7707CA8-647C-43D1-BB46-263C93D0370C}"/>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5" name="フローチャート: 判断 754">
          <a:extLst>
            <a:ext uri="{FF2B5EF4-FFF2-40B4-BE49-F238E27FC236}">
              <a16:creationId xmlns:a16="http://schemas.microsoft.com/office/drawing/2014/main" id="{1EE2B512-6E84-4FEB-AE0D-464A4EF40064}"/>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133986</xdr:rowOff>
    </xdr:from>
    <xdr:to>
      <xdr:col>72</xdr:col>
      <xdr:colOff>38100</xdr:colOff>
      <xdr:row>81</xdr:row>
      <xdr:rowOff>64136</xdr:rowOff>
    </xdr:to>
    <xdr:sp macro="" textlink="">
      <xdr:nvSpPr>
        <xdr:cNvPr id="756" name="フローチャート: 判断 755">
          <a:extLst>
            <a:ext uri="{FF2B5EF4-FFF2-40B4-BE49-F238E27FC236}">
              <a16:creationId xmlns:a16="http://schemas.microsoft.com/office/drawing/2014/main" id="{95F1917C-6617-4571-884E-86B9A7ADFEA6}"/>
            </a:ext>
          </a:extLst>
        </xdr:cNvPr>
        <xdr:cNvSpPr/>
      </xdr:nvSpPr>
      <xdr:spPr>
        <a:xfrm>
          <a:off x="13652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7" name="フローチャート: 判断 756">
          <a:extLst>
            <a:ext uri="{FF2B5EF4-FFF2-40B4-BE49-F238E27FC236}">
              <a16:creationId xmlns:a16="http://schemas.microsoft.com/office/drawing/2014/main" id="{07F04CB7-FFD7-4370-89FF-9D38078F6B21}"/>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632070E-DEA1-4C75-A96A-8803C3E929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077BF4B-8926-4D6D-A7BD-00646658F3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99D24D2-EBC0-4E86-918B-A0211406B1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86DE2E3-6F5E-4156-9249-621F61149E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3750DFF-884C-4242-B6A7-FC23B385DE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763" name="楕円 762">
          <a:extLst>
            <a:ext uri="{FF2B5EF4-FFF2-40B4-BE49-F238E27FC236}">
              <a16:creationId xmlns:a16="http://schemas.microsoft.com/office/drawing/2014/main" id="{6E3BF189-09A8-4B7D-9AC1-1BAF85DF292E}"/>
            </a:ext>
          </a:extLst>
        </xdr:cNvPr>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764" name="【児童館】&#10;有形固定資産減価償却率該当値テキスト">
          <a:extLst>
            <a:ext uri="{FF2B5EF4-FFF2-40B4-BE49-F238E27FC236}">
              <a16:creationId xmlns:a16="http://schemas.microsoft.com/office/drawing/2014/main" id="{C0DF6C0A-0AB5-4271-BA03-D37B54922CEE}"/>
            </a:ext>
          </a:extLst>
        </xdr:cNvPr>
        <xdr:cNvSpPr txBox="1"/>
      </xdr:nvSpPr>
      <xdr:spPr>
        <a:xfrm>
          <a:off x="16357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116839</xdr:rowOff>
    </xdr:from>
    <xdr:to>
      <xdr:col>81</xdr:col>
      <xdr:colOff>101600</xdr:colOff>
      <xdr:row>81</xdr:row>
      <xdr:rowOff>46989</xdr:rowOff>
    </xdr:to>
    <xdr:sp macro="" textlink="">
      <xdr:nvSpPr>
        <xdr:cNvPr id="765" name="楕円 764">
          <a:extLst>
            <a:ext uri="{FF2B5EF4-FFF2-40B4-BE49-F238E27FC236}">
              <a16:creationId xmlns:a16="http://schemas.microsoft.com/office/drawing/2014/main" id="{580B8310-6C12-4FD6-8B5A-9F92709B9619}"/>
            </a:ext>
          </a:extLst>
        </xdr:cNvPr>
        <xdr:cNvSpPr/>
      </xdr:nvSpPr>
      <xdr:spPr>
        <a:xfrm>
          <a:off x="15430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167639</xdr:rowOff>
    </xdr:from>
    <xdr:to>
      <xdr:col>85</xdr:col>
      <xdr:colOff>127000</xdr:colOff>
      <xdr:row>81</xdr:row>
      <xdr:rowOff>40005</xdr:rowOff>
    </xdr:to>
    <xdr:cxnSp macro="">
      <xdr:nvCxnSpPr>
        <xdr:cNvPr id="766" name="直線コネクタ 765">
          <a:extLst>
            <a:ext uri="{FF2B5EF4-FFF2-40B4-BE49-F238E27FC236}">
              <a16:creationId xmlns:a16="http://schemas.microsoft.com/office/drawing/2014/main" id="{16398E7C-EC6F-4738-AABA-D3094EABEA56}"/>
            </a:ext>
          </a:extLst>
        </xdr:cNvPr>
        <xdr:cNvCxnSpPr/>
      </xdr:nvCxnSpPr>
      <xdr:spPr>
        <a:xfrm>
          <a:off x="15481300" y="138836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160655</xdr:rowOff>
    </xdr:from>
    <xdr:to>
      <xdr:col>76</xdr:col>
      <xdr:colOff>165100</xdr:colOff>
      <xdr:row>81</xdr:row>
      <xdr:rowOff>90805</xdr:rowOff>
    </xdr:to>
    <xdr:sp macro="" textlink="">
      <xdr:nvSpPr>
        <xdr:cNvPr id="767" name="楕円 766">
          <a:extLst>
            <a:ext uri="{FF2B5EF4-FFF2-40B4-BE49-F238E27FC236}">
              <a16:creationId xmlns:a16="http://schemas.microsoft.com/office/drawing/2014/main" id="{67C025B6-746B-490B-870C-11333930641A}"/>
            </a:ext>
          </a:extLst>
        </xdr:cNvPr>
        <xdr:cNvSpPr/>
      </xdr:nvSpPr>
      <xdr:spPr>
        <a:xfrm>
          <a:off x="14541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167639</xdr:rowOff>
    </xdr:from>
    <xdr:to>
      <xdr:col>81</xdr:col>
      <xdr:colOff>50800</xdr:colOff>
      <xdr:row>81</xdr:row>
      <xdr:rowOff>40005</xdr:rowOff>
    </xdr:to>
    <xdr:cxnSp macro="">
      <xdr:nvCxnSpPr>
        <xdr:cNvPr id="768" name="直線コネクタ 767">
          <a:extLst>
            <a:ext uri="{FF2B5EF4-FFF2-40B4-BE49-F238E27FC236}">
              <a16:creationId xmlns:a16="http://schemas.microsoft.com/office/drawing/2014/main" id="{48CACB21-EE91-4416-95AC-D442A7CF6AE8}"/>
            </a:ext>
          </a:extLst>
        </xdr:cNvPr>
        <xdr:cNvCxnSpPr/>
      </xdr:nvCxnSpPr>
      <xdr:spPr>
        <a:xfrm flipV="1">
          <a:off x="14592300" y="138836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769" name="楕円 768">
          <a:extLst>
            <a:ext uri="{FF2B5EF4-FFF2-40B4-BE49-F238E27FC236}">
              <a16:creationId xmlns:a16="http://schemas.microsoft.com/office/drawing/2014/main" id="{E4BA1F43-B29B-4725-8D3C-334A3ED84111}"/>
            </a:ext>
          </a:extLst>
        </xdr:cNvPr>
        <xdr:cNvSpPr/>
      </xdr:nvSpPr>
      <xdr:spPr>
        <a:xfrm>
          <a:off x="13652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5714</xdr:rowOff>
    </xdr:from>
    <xdr:to>
      <xdr:col>76</xdr:col>
      <xdr:colOff>114300</xdr:colOff>
      <xdr:row>81</xdr:row>
      <xdr:rowOff>40005</xdr:rowOff>
    </xdr:to>
    <xdr:cxnSp macro="">
      <xdr:nvCxnSpPr>
        <xdr:cNvPr id="770" name="直線コネクタ 769">
          <a:extLst>
            <a:ext uri="{FF2B5EF4-FFF2-40B4-BE49-F238E27FC236}">
              <a16:creationId xmlns:a16="http://schemas.microsoft.com/office/drawing/2014/main" id="{574CFD0B-45A5-4231-ADA5-36FCBEEA0658}"/>
            </a:ext>
          </a:extLst>
        </xdr:cNvPr>
        <xdr:cNvCxnSpPr/>
      </xdr:nvCxnSpPr>
      <xdr:spPr>
        <a:xfrm>
          <a:off x="13703300" y="138931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86361</xdr:rowOff>
    </xdr:from>
    <xdr:to>
      <xdr:col>67</xdr:col>
      <xdr:colOff>101600</xdr:colOff>
      <xdr:row>81</xdr:row>
      <xdr:rowOff>16511</xdr:rowOff>
    </xdr:to>
    <xdr:sp macro="" textlink="">
      <xdr:nvSpPr>
        <xdr:cNvPr id="771" name="楕円 770">
          <a:extLst>
            <a:ext uri="{FF2B5EF4-FFF2-40B4-BE49-F238E27FC236}">
              <a16:creationId xmlns:a16="http://schemas.microsoft.com/office/drawing/2014/main" id="{156C424E-3DAC-4B24-B556-B460DA26C4C6}"/>
            </a:ext>
          </a:extLst>
        </xdr:cNvPr>
        <xdr:cNvSpPr/>
      </xdr:nvSpPr>
      <xdr:spPr>
        <a:xfrm>
          <a:off x="12763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137161</xdr:rowOff>
    </xdr:from>
    <xdr:to>
      <xdr:col>71</xdr:col>
      <xdr:colOff>177800</xdr:colOff>
      <xdr:row>81</xdr:row>
      <xdr:rowOff>5714</xdr:rowOff>
    </xdr:to>
    <xdr:cxnSp macro="">
      <xdr:nvCxnSpPr>
        <xdr:cNvPr id="772" name="直線コネクタ 771">
          <a:extLst>
            <a:ext uri="{FF2B5EF4-FFF2-40B4-BE49-F238E27FC236}">
              <a16:creationId xmlns:a16="http://schemas.microsoft.com/office/drawing/2014/main" id="{990366AE-167E-445C-8120-C62A721245D1}"/>
            </a:ext>
          </a:extLst>
        </xdr:cNvPr>
        <xdr:cNvCxnSpPr/>
      </xdr:nvCxnSpPr>
      <xdr:spPr>
        <a:xfrm>
          <a:off x="12814300" y="138531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73" name="n_1aveValue【児童館】&#10;有形固定資産減価償却率">
          <a:extLst>
            <a:ext uri="{FF2B5EF4-FFF2-40B4-BE49-F238E27FC236}">
              <a16:creationId xmlns:a16="http://schemas.microsoft.com/office/drawing/2014/main" id="{246FF323-104B-404E-A365-F99DB11075A7}"/>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4" name="n_2aveValue【児童館】&#10;有形固定資産減価償却率">
          <a:extLst>
            <a:ext uri="{FF2B5EF4-FFF2-40B4-BE49-F238E27FC236}">
              <a16:creationId xmlns:a16="http://schemas.microsoft.com/office/drawing/2014/main" id="{AE1609A5-6507-4650-9BD6-E8E2855075BF}"/>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55263</xdr:rowOff>
    </xdr:from>
    <xdr:ext cx="405111" cy="259045"/>
    <xdr:sp macro="" textlink="">
      <xdr:nvSpPr>
        <xdr:cNvPr id="775" name="n_3aveValue【児童館】&#10;有形固定資産減価償却率">
          <a:extLst>
            <a:ext uri="{FF2B5EF4-FFF2-40B4-BE49-F238E27FC236}">
              <a16:creationId xmlns:a16="http://schemas.microsoft.com/office/drawing/2014/main" id="{3EAE954C-1E0A-44F8-B12C-13BE1C6D91D1}"/>
            </a:ext>
          </a:extLst>
        </xdr:cNvPr>
        <xdr:cNvSpPr txBox="1"/>
      </xdr:nvSpPr>
      <xdr:spPr>
        <a:xfrm>
          <a:off x="13500744" y="1394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776" name="n_4aveValue【児童館】&#10;有形固定資産減価償却率">
          <a:extLst>
            <a:ext uri="{FF2B5EF4-FFF2-40B4-BE49-F238E27FC236}">
              <a16:creationId xmlns:a16="http://schemas.microsoft.com/office/drawing/2014/main" id="{082564EB-8A70-4973-8184-1229D641CE15}"/>
            </a:ext>
          </a:extLst>
        </xdr:cNvPr>
        <xdr:cNvSpPr txBox="1"/>
      </xdr:nvSpPr>
      <xdr:spPr>
        <a:xfrm>
          <a:off x="12611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63516</xdr:rowOff>
    </xdr:from>
    <xdr:ext cx="405111" cy="259045"/>
    <xdr:sp macro="" textlink="">
      <xdr:nvSpPr>
        <xdr:cNvPr id="777" name="n_1mainValue【児童館】&#10;有形固定資産減価償却率">
          <a:extLst>
            <a:ext uri="{FF2B5EF4-FFF2-40B4-BE49-F238E27FC236}">
              <a16:creationId xmlns:a16="http://schemas.microsoft.com/office/drawing/2014/main" id="{EA4A62C0-3334-47E8-A7C5-04F6E2A0F4D7}"/>
            </a:ext>
          </a:extLst>
        </xdr:cNvPr>
        <xdr:cNvSpPr txBox="1"/>
      </xdr:nvSpPr>
      <xdr:spPr>
        <a:xfrm>
          <a:off x="152660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107332</xdr:rowOff>
    </xdr:from>
    <xdr:ext cx="405111" cy="259045"/>
    <xdr:sp macro="" textlink="">
      <xdr:nvSpPr>
        <xdr:cNvPr id="778" name="n_2mainValue【児童館】&#10;有形固定資産減価償却率">
          <a:extLst>
            <a:ext uri="{FF2B5EF4-FFF2-40B4-BE49-F238E27FC236}">
              <a16:creationId xmlns:a16="http://schemas.microsoft.com/office/drawing/2014/main" id="{73C36B31-4B3D-4132-A358-291B215A8A09}"/>
            </a:ext>
          </a:extLst>
        </xdr:cNvPr>
        <xdr:cNvSpPr txBox="1"/>
      </xdr:nvSpPr>
      <xdr:spPr>
        <a:xfrm>
          <a:off x="14389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779" name="n_3mainValue【児童館】&#10;有形固定資産減価償却率">
          <a:extLst>
            <a:ext uri="{FF2B5EF4-FFF2-40B4-BE49-F238E27FC236}">
              <a16:creationId xmlns:a16="http://schemas.microsoft.com/office/drawing/2014/main" id="{F6C89885-22EC-47F6-A3BF-72359CE14E93}"/>
            </a:ext>
          </a:extLst>
        </xdr:cNvPr>
        <xdr:cNvSpPr txBox="1"/>
      </xdr:nvSpPr>
      <xdr:spPr>
        <a:xfrm>
          <a:off x="13500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780" name="n_4mainValue【児童館】&#10;有形固定資産減価償却率">
          <a:extLst>
            <a:ext uri="{FF2B5EF4-FFF2-40B4-BE49-F238E27FC236}">
              <a16:creationId xmlns:a16="http://schemas.microsoft.com/office/drawing/2014/main" id="{C3DEE217-8AF1-4B15-9B62-789DDBAB7795}"/>
            </a:ext>
          </a:extLst>
        </xdr:cNvPr>
        <xdr:cNvSpPr txBox="1"/>
      </xdr:nvSpPr>
      <xdr:spPr>
        <a:xfrm>
          <a:off x="12611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CB72B9F9-3E86-4D6A-B42A-07897C211D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90AED2F7-8FFB-4560-BBE6-80FB896A18E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9CD9C77E-161B-4EAF-BA0E-8E8D6592A1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1C6E4A46-C406-46DA-BB8E-7E7064C8FE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2D1AFD0F-ED44-48AD-B3F7-689FCF0480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8A29436-AB59-4F4C-9947-15EF904C1E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E9A23EC8-6FDD-47E5-8857-75509642CB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160F52D3-5A18-43FB-B531-81EFF9941CC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472054D1-7C6B-4496-9624-931A0EB3F2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885362C-0845-4636-A5FC-1EE23D1035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1" name="直線コネクタ 790">
          <a:extLst>
            <a:ext uri="{FF2B5EF4-FFF2-40B4-BE49-F238E27FC236}">
              <a16:creationId xmlns:a16="http://schemas.microsoft.com/office/drawing/2014/main" id="{A9876493-6233-4CE8-93D0-6EFB77047F58}"/>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2" name="テキスト ボックス 791">
          <a:extLst>
            <a:ext uri="{FF2B5EF4-FFF2-40B4-BE49-F238E27FC236}">
              <a16:creationId xmlns:a16="http://schemas.microsoft.com/office/drawing/2014/main" id="{16F97B51-E7E9-498F-87BC-728E36FD9386}"/>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FA99916A-F4A8-4212-8E07-8FE9F74873E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92245F05-6827-43DE-B954-3D6D5571AF1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5" name="直線コネクタ 794">
          <a:extLst>
            <a:ext uri="{FF2B5EF4-FFF2-40B4-BE49-F238E27FC236}">
              <a16:creationId xmlns:a16="http://schemas.microsoft.com/office/drawing/2014/main" id="{08F5BE23-619F-40B6-838D-C420332B5962}"/>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6" name="テキスト ボックス 795">
          <a:extLst>
            <a:ext uri="{FF2B5EF4-FFF2-40B4-BE49-F238E27FC236}">
              <a16:creationId xmlns:a16="http://schemas.microsoft.com/office/drawing/2014/main" id="{0CA8A3D4-31DA-4A5D-B253-A519A339AA9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5B2859E6-92B4-4123-B98C-9CB77E7C6A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BA827F3B-90AB-42BA-ADBF-D219A4B9AC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67BDD0F9-A661-4708-AF38-B7ABF28572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800" name="直線コネクタ 799">
          <a:extLst>
            <a:ext uri="{FF2B5EF4-FFF2-40B4-BE49-F238E27FC236}">
              <a16:creationId xmlns:a16="http://schemas.microsoft.com/office/drawing/2014/main" id="{A6220174-7650-43F3-8990-BE466C0390FF}"/>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1" name="【児童館】&#10;一人当たり面積最小値テキスト">
          <a:extLst>
            <a:ext uri="{FF2B5EF4-FFF2-40B4-BE49-F238E27FC236}">
              <a16:creationId xmlns:a16="http://schemas.microsoft.com/office/drawing/2014/main" id="{3A03FE70-32A1-4A3D-801B-5583E2FC952B}"/>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2" name="直線コネクタ 801">
          <a:extLst>
            <a:ext uri="{FF2B5EF4-FFF2-40B4-BE49-F238E27FC236}">
              <a16:creationId xmlns:a16="http://schemas.microsoft.com/office/drawing/2014/main" id="{AE41C72E-F6B2-41EC-B024-BA927393BB72}"/>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803" name="【児童館】&#10;一人当たり面積最大値テキスト">
          <a:extLst>
            <a:ext uri="{FF2B5EF4-FFF2-40B4-BE49-F238E27FC236}">
              <a16:creationId xmlns:a16="http://schemas.microsoft.com/office/drawing/2014/main" id="{44FFBAEF-29E9-454A-82A3-041D086AF1E9}"/>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804" name="直線コネクタ 803">
          <a:extLst>
            <a:ext uri="{FF2B5EF4-FFF2-40B4-BE49-F238E27FC236}">
              <a16:creationId xmlns:a16="http://schemas.microsoft.com/office/drawing/2014/main" id="{5D313DC7-DC4F-49F9-8D82-D22181738D3D}"/>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805" name="【児童館】&#10;一人当たり面積平均値テキスト">
          <a:extLst>
            <a:ext uri="{FF2B5EF4-FFF2-40B4-BE49-F238E27FC236}">
              <a16:creationId xmlns:a16="http://schemas.microsoft.com/office/drawing/2014/main" id="{7AE11CBB-89FE-4957-BA49-92CDC503B847}"/>
            </a:ext>
          </a:extLst>
        </xdr:cNvPr>
        <xdr:cNvSpPr txBox="1"/>
      </xdr:nvSpPr>
      <xdr:spPr>
        <a:xfrm>
          <a:off x="22199600" y="143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806" name="フローチャート: 判断 805">
          <a:extLst>
            <a:ext uri="{FF2B5EF4-FFF2-40B4-BE49-F238E27FC236}">
              <a16:creationId xmlns:a16="http://schemas.microsoft.com/office/drawing/2014/main" id="{8DDC8199-22CA-4B64-9EE4-2D4E0FD5C8FE}"/>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7" name="フローチャート: 判断 806">
          <a:extLst>
            <a:ext uri="{FF2B5EF4-FFF2-40B4-BE49-F238E27FC236}">
              <a16:creationId xmlns:a16="http://schemas.microsoft.com/office/drawing/2014/main" id="{25B6C7F0-3900-41E1-AA37-637A0A128A54}"/>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8" name="フローチャート: 判断 807">
          <a:extLst>
            <a:ext uri="{FF2B5EF4-FFF2-40B4-BE49-F238E27FC236}">
              <a16:creationId xmlns:a16="http://schemas.microsoft.com/office/drawing/2014/main" id="{DB4286CF-9846-46B5-B099-C7A287B36CB7}"/>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809" name="フローチャート: 判断 808">
          <a:extLst>
            <a:ext uri="{FF2B5EF4-FFF2-40B4-BE49-F238E27FC236}">
              <a16:creationId xmlns:a16="http://schemas.microsoft.com/office/drawing/2014/main" id="{6A9766AD-A426-419E-98CE-D007B454F7D9}"/>
            </a:ext>
          </a:extLst>
        </xdr:cNvPr>
        <xdr:cNvSpPr/>
      </xdr:nvSpPr>
      <xdr:spPr>
        <a:xfrm>
          <a:off x="19494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810" name="フローチャート: 判断 809">
          <a:extLst>
            <a:ext uri="{FF2B5EF4-FFF2-40B4-BE49-F238E27FC236}">
              <a16:creationId xmlns:a16="http://schemas.microsoft.com/office/drawing/2014/main" id="{FF913B97-7354-4C65-BD2B-79D885E3A16F}"/>
            </a:ext>
          </a:extLst>
        </xdr:cNvPr>
        <xdr:cNvSpPr/>
      </xdr:nvSpPr>
      <xdr:spPr>
        <a:xfrm>
          <a:off x="18605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FBAD27D-37C0-404B-8DD9-099F900954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B255FA21-F556-4B8C-96AE-FDEF152EF7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500CEB0-576E-402A-831D-1E35A1C4CB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EB8F729F-F4FE-46F6-A464-0EBF2C0B551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DC07530-0C7B-412B-92ED-0C94211230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6" name="楕円 815">
          <a:extLst>
            <a:ext uri="{FF2B5EF4-FFF2-40B4-BE49-F238E27FC236}">
              <a16:creationId xmlns:a16="http://schemas.microsoft.com/office/drawing/2014/main" id="{0A80901B-325B-425B-8A81-D7C6C4EAF2C1}"/>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17" name="【児童館】&#10;一人当たり面積該当値テキスト">
          <a:extLst>
            <a:ext uri="{FF2B5EF4-FFF2-40B4-BE49-F238E27FC236}">
              <a16:creationId xmlns:a16="http://schemas.microsoft.com/office/drawing/2014/main" id="{30F86E87-0E8F-4D70-8913-7355FA936184}"/>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95886</xdr:rowOff>
    </xdr:from>
    <xdr:to>
      <xdr:col>112</xdr:col>
      <xdr:colOff>38100</xdr:colOff>
      <xdr:row>84</xdr:row>
      <xdr:rowOff>26036</xdr:rowOff>
    </xdr:to>
    <xdr:sp macro="" textlink="">
      <xdr:nvSpPr>
        <xdr:cNvPr id="818" name="楕円 817">
          <a:extLst>
            <a:ext uri="{FF2B5EF4-FFF2-40B4-BE49-F238E27FC236}">
              <a16:creationId xmlns:a16="http://schemas.microsoft.com/office/drawing/2014/main" id="{C1891C09-A231-47DB-A99F-145056EF6AF1}"/>
            </a:ext>
          </a:extLst>
        </xdr:cNvPr>
        <xdr:cNvSpPr/>
      </xdr:nvSpPr>
      <xdr:spPr>
        <a:xfrm>
          <a:off x="21272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146686</xdr:rowOff>
    </xdr:to>
    <xdr:cxnSp macro="">
      <xdr:nvCxnSpPr>
        <xdr:cNvPr id="819" name="直線コネクタ 818">
          <a:extLst>
            <a:ext uri="{FF2B5EF4-FFF2-40B4-BE49-F238E27FC236}">
              <a16:creationId xmlns:a16="http://schemas.microsoft.com/office/drawing/2014/main" id="{17F1D684-B4DE-4F4B-B430-31F556000A92}"/>
            </a:ext>
          </a:extLst>
        </xdr:cNvPr>
        <xdr:cNvCxnSpPr/>
      </xdr:nvCxnSpPr>
      <xdr:spPr>
        <a:xfrm flipV="1">
          <a:off x="21323300" y="143713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820" name="楕円 819">
          <a:extLst>
            <a:ext uri="{FF2B5EF4-FFF2-40B4-BE49-F238E27FC236}">
              <a16:creationId xmlns:a16="http://schemas.microsoft.com/office/drawing/2014/main" id="{ABB874E2-7C6D-49FA-9BED-E3F77C541184}"/>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146686</xdr:rowOff>
    </xdr:from>
    <xdr:to>
      <xdr:col>111</xdr:col>
      <xdr:colOff>177800</xdr:colOff>
      <xdr:row>83</xdr:row>
      <xdr:rowOff>152400</xdr:rowOff>
    </xdr:to>
    <xdr:cxnSp macro="">
      <xdr:nvCxnSpPr>
        <xdr:cNvPr id="821" name="直線コネクタ 820">
          <a:extLst>
            <a:ext uri="{FF2B5EF4-FFF2-40B4-BE49-F238E27FC236}">
              <a16:creationId xmlns:a16="http://schemas.microsoft.com/office/drawing/2014/main" id="{4015BB65-38EF-40BF-9617-22167291665F}"/>
            </a:ext>
          </a:extLst>
        </xdr:cNvPr>
        <xdr:cNvCxnSpPr/>
      </xdr:nvCxnSpPr>
      <xdr:spPr>
        <a:xfrm flipV="1">
          <a:off x="20434300" y="143770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107314</xdr:rowOff>
    </xdr:from>
    <xdr:to>
      <xdr:col>102</xdr:col>
      <xdr:colOff>165100</xdr:colOff>
      <xdr:row>84</xdr:row>
      <xdr:rowOff>37464</xdr:rowOff>
    </xdr:to>
    <xdr:sp macro="" textlink="">
      <xdr:nvSpPr>
        <xdr:cNvPr id="822" name="楕円 821">
          <a:extLst>
            <a:ext uri="{FF2B5EF4-FFF2-40B4-BE49-F238E27FC236}">
              <a16:creationId xmlns:a16="http://schemas.microsoft.com/office/drawing/2014/main" id="{6FE10614-B0AE-4408-826F-0D3E50D181D0}"/>
            </a:ext>
          </a:extLst>
        </xdr:cNvPr>
        <xdr:cNvSpPr/>
      </xdr:nvSpPr>
      <xdr:spPr>
        <a:xfrm>
          <a:off x="19494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158114</xdr:rowOff>
    </xdr:to>
    <xdr:cxnSp macro="">
      <xdr:nvCxnSpPr>
        <xdr:cNvPr id="823" name="直線コネクタ 822">
          <a:extLst>
            <a:ext uri="{FF2B5EF4-FFF2-40B4-BE49-F238E27FC236}">
              <a16:creationId xmlns:a16="http://schemas.microsoft.com/office/drawing/2014/main" id="{E398D23F-D417-4195-8A01-315E04DCDC94}"/>
            </a:ext>
          </a:extLst>
        </xdr:cNvPr>
        <xdr:cNvCxnSpPr/>
      </xdr:nvCxnSpPr>
      <xdr:spPr>
        <a:xfrm flipV="1">
          <a:off x="19545300" y="143827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24" name="楕円 823">
          <a:extLst>
            <a:ext uri="{FF2B5EF4-FFF2-40B4-BE49-F238E27FC236}">
              <a16:creationId xmlns:a16="http://schemas.microsoft.com/office/drawing/2014/main" id="{9BE3F55D-FABC-45E5-A32A-078203A486FB}"/>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158114</xdr:rowOff>
    </xdr:from>
    <xdr:to>
      <xdr:col>102</xdr:col>
      <xdr:colOff>114300</xdr:colOff>
      <xdr:row>83</xdr:row>
      <xdr:rowOff>163830</xdr:rowOff>
    </xdr:to>
    <xdr:cxnSp macro="">
      <xdr:nvCxnSpPr>
        <xdr:cNvPr id="825" name="直線コネクタ 824">
          <a:extLst>
            <a:ext uri="{FF2B5EF4-FFF2-40B4-BE49-F238E27FC236}">
              <a16:creationId xmlns:a16="http://schemas.microsoft.com/office/drawing/2014/main" id="{E94AA76D-8E66-4011-9367-B21099C60C1F}"/>
            </a:ext>
          </a:extLst>
        </xdr:cNvPr>
        <xdr:cNvCxnSpPr/>
      </xdr:nvCxnSpPr>
      <xdr:spPr>
        <a:xfrm flipV="1">
          <a:off x="18656300" y="1438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826" name="n_1aveValue【児童館】&#10;一人当たり面積">
          <a:extLst>
            <a:ext uri="{FF2B5EF4-FFF2-40B4-BE49-F238E27FC236}">
              <a16:creationId xmlns:a16="http://schemas.microsoft.com/office/drawing/2014/main" id="{929D531A-3D27-4FE8-858F-31E3C41CDE7A}"/>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827" name="n_2aveValue【児童館】&#10;一人当たり面積">
          <a:extLst>
            <a:ext uri="{FF2B5EF4-FFF2-40B4-BE49-F238E27FC236}">
              <a16:creationId xmlns:a16="http://schemas.microsoft.com/office/drawing/2014/main" id="{D1D44538-5D3A-4A26-9D08-09F35C9A83CF}"/>
            </a:ext>
          </a:extLst>
        </xdr:cNvPr>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97172</xdr:rowOff>
    </xdr:from>
    <xdr:ext cx="469744" cy="259045"/>
    <xdr:sp macro="" textlink="">
      <xdr:nvSpPr>
        <xdr:cNvPr id="828" name="n_3aveValue【児童館】&#10;一人当たり面積">
          <a:extLst>
            <a:ext uri="{FF2B5EF4-FFF2-40B4-BE49-F238E27FC236}">
              <a16:creationId xmlns:a16="http://schemas.microsoft.com/office/drawing/2014/main" id="{C4246F5B-927E-4166-B4BD-DAEA85DC5165}"/>
            </a:ext>
          </a:extLst>
        </xdr:cNvPr>
        <xdr:cNvSpPr txBox="1"/>
      </xdr:nvSpPr>
      <xdr:spPr>
        <a:xfrm>
          <a:off x="19310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29" name="n_4aveValue【児童館】&#10;一人当たり面積">
          <a:extLst>
            <a:ext uri="{FF2B5EF4-FFF2-40B4-BE49-F238E27FC236}">
              <a16:creationId xmlns:a16="http://schemas.microsoft.com/office/drawing/2014/main" id="{413A565E-EA07-4FA6-8B24-3BF4FFB7C674}"/>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42563</xdr:rowOff>
    </xdr:from>
    <xdr:ext cx="469744" cy="259045"/>
    <xdr:sp macro="" textlink="">
      <xdr:nvSpPr>
        <xdr:cNvPr id="830" name="n_1mainValue【児童館】&#10;一人当たり面積">
          <a:extLst>
            <a:ext uri="{FF2B5EF4-FFF2-40B4-BE49-F238E27FC236}">
              <a16:creationId xmlns:a16="http://schemas.microsoft.com/office/drawing/2014/main" id="{88B1CFE0-48EF-4ACC-8889-BBD35354A8EE}"/>
            </a:ext>
          </a:extLst>
        </xdr:cNvPr>
        <xdr:cNvSpPr txBox="1"/>
      </xdr:nvSpPr>
      <xdr:spPr>
        <a:xfrm>
          <a:off x="21075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831" name="n_2mainValue【児童館】&#10;一人当たり面積">
          <a:extLst>
            <a:ext uri="{FF2B5EF4-FFF2-40B4-BE49-F238E27FC236}">
              <a16:creationId xmlns:a16="http://schemas.microsoft.com/office/drawing/2014/main" id="{34E2A39E-4D42-4A5C-B7D9-245BA3DB3E35}"/>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53991</xdr:rowOff>
    </xdr:from>
    <xdr:ext cx="469744" cy="259045"/>
    <xdr:sp macro="" textlink="">
      <xdr:nvSpPr>
        <xdr:cNvPr id="832" name="n_3mainValue【児童館】&#10;一人当たり面積">
          <a:extLst>
            <a:ext uri="{FF2B5EF4-FFF2-40B4-BE49-F238E27FC236}">
              <a16:creationId xmlns:a16="http://schemas.microsoft.com/office/drawing/2014/main" id="{A9823879-99DA-4D2A-8BF9-864942888275}"/>
            </a:ext>
          </a:extLst>
        </xdr:cNvPr>
        <xdr:cNvSpPr txBox="1"/>
      </xdr:nvSpPr>
      <xdr:spPr>
        <a:xfrm>
          <a:off x="19310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3" name="n_4mainValue【児童館】&#10;一人当たり面積">
          <a:extLst>
            <a:ext uri="{FF2B5EF4-FFF2-40B4-BE49-F238E27FC236}">
              <a16:creationId xmlns:a16="http://schemas.microsoft.com/office/drawing/2014/main" id="{2EA01E99-50B5-490A-86D0-AEB799E37790}"/>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0A1F848-AF55-4A65-A183-56F33BEB3C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42B6DDFA-B293-42CB-9B4C-BEF4C4ABD7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842C27C6-2513-491B-8485-B67C167A64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6BE44ACD-8F6F-458D-AD94-878F573809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B5A8728E-59DF-4682-A86F-9F2858330D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2E880D2-8642-450D-AB15-D748589DB6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79CC3BD9-3976-412B-B98D-8614423ACD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D4C8F7FF-06E7-44AC-9FFD-8935577DE2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E1CA0824-3640-4BAE-8B54-FE4EAE21FA3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2D8D9A0-B1F8-4A14-9814-4949BE24D4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954F5412-2D5F-44B5-8000-82365800F0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ACEA24F1-C8A3-48FC-8A16-823AFDCF8A0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194F9923-558B-4A64-BB7B-D90BAC09DC5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F00FBA90-A79B-488C-83E1-383C3326D44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6E7215B8-7EA6-416C-AED7-604DF8B94D7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92505B78-2D5F-445B-9E55-EA6A5166044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2419FD3F-ACCC-4BAF-8308-1C627D87AFD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AB2E4A7F-1334-41F8-93D3-72B60F49617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161EE156-B3D5-44AF-9491-F62F98265BD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7337FD90-3FE1-4DE0-A48B-6A308DEF99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F6393F1D-3649-407F-B2C2-9947DB3DF36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2A05AC40-76F9-4675-90E9-333E90359DA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56" name="直線コネクタ 855">
          <a:extLst>
            <a:ext uri="{FF2B5EF4-FFF2-40B4-BE49-F238E27FC236}">
              <a16:creationId xmlns:a16="http://schemas.microsoft.com/office/drawing/2014/main" id="{EC27E258-3B49-4170-9A0B-7735A3E56DCE}"/>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57" name="【公民館】&#10;有形固定資産減価償却率最小値テキスト">
          <a:extLst>
            <a:ext uri="{FF2B5EF4-FFF2-40B4-BE49-F238E27FC236}">
              <a16:creationId xmlns:a16="http://schemas.microsoft.com/office/drawing/2014/main" id="{8C282751-A35C-424F-AAF0-C5429A5D02F6}"/>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8" name="直線コネクタ 857">
          <a:extLst>
            <a:ext uri="{FF2B5EF4-FFF2-40B4-BE49-F238E27FC236}">
              <a16:creationId xmlns:a16="http://schemas.microsoft.com/office/drawing/2014/main" id="{E4E7B4DD-558E-41C2-8235-A78EB5A140D1}"/>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9" name="【公民館】&#10;有形固定資産減価償却率最大値テキスト">
          <a:extLst>
            <a:ext uri="{FF2B5EF4-FFF2-40B4-BE49-F238E27FC236}">
              <a16:creationId xmlns:a16="http://schemas.microsoft.com/office/drawing/2014/main" id="{9070FF70-08C3-4375-9133-38DD67286E66}"/>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60" name="直線コネクタ 859">
          <a:extLst>
            <a:ext uri="{FF2B5EF4-FFF2-40B4-BE49-F238E27FC236}">
              <a16:creationId xmlns:a16="http://schemas.microsoft.com/office/drawing/2014/main" id="{13E00132-37DC-4B07-8A1D-D59B527523F1}"/>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61" name="【公民館】&#10;有形固定資産減価償却率平均値テキスト">
          <a:extLst>
            <a:ext uri="{FF2B5EF4-FFF2-40B4-BE49-F238E27FC236}">
              <a16:creationId xmlns:a16="http://schemas.microsoft.com/office/drawing/2014/main" id="{B8312900-1BE1-4E5C-BC3D-84A77B759178}"/>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2" name="フローチャート: 判断 861">
          <a:extLst>
            <a:ext uri="{FF2B5EF4-FFF2-40B4-BE49-F238E27FC236}">
              <a16:creationId xmlns:a16="http://schemas.microsoft.com/office/drawing/2014/main" id="{667F91D0-4380-4D35-87AE-E66A18FDE913}"/>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3" name="フローチャート: 判断 862">
          <a:extLst>
            <a:ext uri="{FF2B5EF4-FFF2-40B4-BE49-F238E27FC236}">
              <a16:creationId xmlns:a16="http://schemas.microsoft.com/office/drawing/2014/main" id="{FAA8A431-11CD-416A-9627-5E9791A55A33}"/>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64" name="フローチャート: 判断 863">
          <a:extLst>
            <a:ext uri="{FF2B5EF4-FFF2-40B4-BE49-F238E27FC236}">
              <a16:creationId xmlns:a16="http://schemas.microsoft.com/office/drawing/2014/main" id="{F83CE718-953F-4025-83DD-BA4A27C29F76}"/>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121413</xdr:rowOff>
    </xdr:from>
    <xdr:to>
      <xdr:col>72</xdr:col>
      <xdr:colOff>38100</xdr:colOff>
      <xdr:row>104</xdr:row>
      <xdr:rowOff>51563</xdr:rowOff>
    </xdr:to>
    <xdr:sp macro="" textlink="">
      <xdr:nvSpPr>
        <xdr:cNvPr id="865" name="フローチャート: 判断 864">
          <a:extLst>
            <a:ext uri="{FF2B5EF4-FFF2-40B4-BE49-F238E27FC236}">
              <a16:creationId xmlns:a16="http://schemas.microsoft.com/office/drawing/2014/main" id="{996F4EB0-09E3-4B60-AD38-2DB5BA008CFF}"/>
            </a:ext>
          </a:extLst>
        </xdr:cNvPr>
        <xdr:cNvSpPr/>
      </xdr:nvSpPr>
      <xdr:spPr>
        <a:xfrm>
          <a:off x="13652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116839</xdr:rowOff>
    </xdr:from>
    <xdr:to>
      <xdr:col>67</xdr:col>
      <xdr:colOff>101600</xdr:colOff>
      <xdr:row>103</xdr:row>
      <xdr:rowOff>46989</xdr:rowOff>
    </xdr:to>
    <xdr:sp macro="" textlink="">
      <xdr:nvSpPr>
        <xdr:cNvPr id="866" name="フローチャート: 判断 865">
          <a:extLst>
            <a:ext uri="{FF2B5EF4-FFF2-40B4-BE49-F238E27FC236}">
              <a16:creationId xmlns:a16="http://schemas.microsoft.com/office/drawing/2014/main" id="{E7DD296C-21D5-4D74-BAD9-2EF9EB098F06}"/>
            </a:ext>
          </a:extLst>
        </xdr:cNvPr>
        <xdr:cNvSpPr/>
      </xdr:nvSpPr>
      <xdr:spPr>
        <a:xfrm>
          <a:off x="12763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407A63C-DC56-44CF-ADA6-CECCE8B4E3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236760D-C0B3-4671-9949-A5F15E46E5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6803FB9-5C4A-4CEB-8A2B-73D01476A0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D43B086-743A-486F-9506-118210A979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C6125206-98C8-47DE-BB1E-3AE349A544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80263</xdr:rowOff>
    </xdr:from>
    <xdr:to>
      <xdr:col>85</xdr:col>
      <xdr:colOff>177800</xdr:colOff>
      <xdr:row>100</xdr:row>
      <xdr:rowOff>10413</xdr:rowOff>
    </xdr:to>
    <xdr:sp macro="" textlink="">
      <xdr:nvSpPr>
        <xdr:cNvPr id="872" name="楕円 871">
          <a:extLst>
            <a:ext uri="{FF2B5EF4-FFF2-40B4-BE49-F238E27FC236}">
              <a16:creationId xmlns:a16="http://schemas.microsoft.com/office/drawing/2014/main" id="{AF5752EF-1FA1-4748-9229-588EFD417B1B}"/>
            </a:ext>
          </a:extLst>
        </xdr:cNvPr>
        <xdr:cNvSpPr/>
      </xdr:nvSpPr>
      <xdr:spPr>
        <a:xfrm>
          <a:off x="16268700" y="170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33290</xdr:rowOff>
    </xdr:from>
    <xdr:ext cx="405111" cy="259045"/>
    <xdr:sp macro="" textlink="">
      <xdr:nvSpPr>
        <xdr:cNvPr id="873" name="【公民館】&#10;有形固定資産減価償却率該当値テキスト">
          <a:extLst>
            <a:ext uri="{FF2B5EF4-FFF2-40B4-BE49-F238E27FC236}">
              <a16:creationId xmlns:a16="http://schemas.microsoft.com/office/drawing/2014/main" id="{C1CFB477-0802-4F36-B0C6-1121C2C6EF1B}"/>
            </a:ext>
          </a:extLst>
        </xdr:cNvPr>
        <xdr:cNvSpPr txBox="1"/>
      </xdr:nvSpPr>
      <xdr:spPr>
        <a:xfrm>
          <a:off x="16357600" y="1700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87122</xdr:rowOff>
    </xdr:from>
    <xdr:to>
      <xdr:col>81</xdr:col>
      <xdr:colOff>101600</xdr:colOff>
      <xdr:row>106</xdr:row>
      <xdr:rowOff>17272</xdr:rowOff>
    </xdr:to>
    <xdr:sp macro="" textlink="">
      <xdr:nvSpPr>
        <xdr:cNvPr id="874" name="楕円 873">
          <a:extLst>
            <a:ext uri="{FF2B5EF4-FFF2-40B4-BE49-F238E27FC236}">
              <a16:creationId xmlns:a16="http://schemas.microsoft.com/office/drawing/2014/main" id="{B2DAD441-2A86-4A1D-9EDC-0B4B555E7990}"/>
            </a:ext>
          </a:extLst>
        </xdr:cNvPr>
        <xdr:cNvSpPr/>
      </xdr:nvSpPr>
      <xdr:spPr>
        <a:xfrm>
          <a:off x="15430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131063</xdr:rowOff>
    </xdr:from>
    <xdr:to>
      <xdr:col>85</xdr:col>
      <xdr:colOff>127000</xdr:colOff>
      <xdr:row>105</xdr:row>
      <xdr:rowOff>137922</xdr:rowOff>
    </xdr:to>
    <xdr:cxnSp macro="">
      <xdr:nvCxnSpPr>
        <xdr:cNvPr id="875" name="直線コネクタ 874">
          <a:extLst>
            <a:ext uri="{FF2B5EF4-FFF2-40B4-BE49-F238E27FC236}">
              <a16:creationId xmlns:a16="http://schemas.microsoft.com/office/drawing/2014/main" id="{DE1CE545-DF20-4292-9F12-832D0F89AA61}"/>
            </a:ext>
          </a:extLst>
        </xdr:cNvPr>
        <xdr:cNvCxnSpPr/>
      </xdr:nvCxnSpPr>
      <xdr:spPr>
        <a:xfrm flipV="1">
          <a:off x="15481300" y="17104613"/>
          <a:ext cx="838200" cy="10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6" name="楕円 875">
          <a:extLst>
            <a:ext uri="{FF2B5EF4-FFF2-40B4-BE49-F238E27FC236}">
              <a16:creationId xmlns:a16="http://schemas.microsoft.com/office/drawing/2014/main" id="{81A0948B-EA94-4FE8-BAB4-ECA060EFC829}"/>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137922</xdr:rowOff>
    </xdr:to>
    <xdr:cxnSp macro="">
      <xdr:nvCxnSpPr>
        <xdr:cNvPr id="877" name="直線コネクタ 876">
          <a:extLst>
            <a:ext uri="{FF2B5EF4-FFF2-40B4-BE49-F238E27FC236}">
              <a16:creationId xmlns:a16="http://schemas.microsoft.com/office/drawing/2014/main" id="{906D0280-93F3-4E32-BDFB-8E69178B1045}"/>
            </a:ext>
          </a:extLst>
        </xdr:cNvPr>
        <xdr:cNvCxnSpPr/>
      </xdr:nvCxnSpPr>
      <xdr:spPr>
        <a:xfrm>
          <a:off x="14592300" y="1810131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xdr:rowOff>
    </xdr:from>
    <xdr:to>
      <xdr:col>72</xdr:col>
      <xdr:colOff>38100</xdr:colOff>
      <xdr:row>105</xdr:row>
      <xdr:rowOff>106426</xdr:rowOff>
    </xdr:to>
    <xdr:sp macro="" textlink="">
      <xdr:nvSpPr>
        <xdr:cNvPr id="878" name="楕円 877">
          <a:extLst>
            <a:ext uri="{FF2B5EF4-FFF2-40B4-BE49-F238E27FC236}">
              <a16:creationId xmlns:a16="http://schemas.microsoft.com/office/drawing/2014/main" id="{31FBF494-771F-4A49-BD5D-E49C29FF6FF4}"/>
            </a:ext>
          </a:extLst>
        </xdr:cNvPr>
        <xdr:cNvSpPr/>
      </xdr:nvSpPr>
      <xdr:spPr>
        <a:xfrm>
          <a:off x="1365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55626</xdr:rowOff>
    </xdr:from>
    <xdr:to>
      <xdr:col>76</xdr:col>
      <xdr:colOff>114300</xdr:colOff>
      <xdr:row>105</xdr:row>
      <xdr:rowOff>99061</xdr:rowOff>
    </xdr:to>
    <xdr:cxnSp macro="">
      <xdr:nvCxnSpPr>
        <xdr:cNvPr id="879" name="直線コネクタ 878">
          <a:extLst>
            <a:ext uri="{FF2B5EF4-FFF2-40B4-BE49-F238E27FC236}">
              <a16:creationId xmlns:a16="http://schemas.microsoft.com/office/drawing/2014/main" id="{883311D3-1A73-4563-908B-8A351A4CDE08}"/>
            </a:ext>
          </a:extLst>
        </xdr:cNvPr>
        <xdr:cNvCxnSpPr/>
      </xdr:nvCxnSpPr>
      <xdr:spPr>
        <a:xfrm>
          <a:off x="13703300" y="1805787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141987</xdr:rowOff>
    </xdr:from>
    <xdr:to>
      <xdr:col>67</xdr:col>
      <xdr:colOff>101600</xdr:colOff>
      <xdr:row>105</xdr:row>
      <xdr:rowOff>72137</xdr:rowOff>
    </xdr:to>
    <xdr:sp macro="" textlink="">
      <xdr:nvSpPr>
        <xdr:cNvPr id="880" name="楕円 879">
          <a:extLst>
            <a:ext uri="{FF2B5EF4-FFF2-40B4-BE49-F238E27FC236}">
              <a16:creationId xmlns:a16="http://schemas.microsoft.com/office/drawing/2014/main" id="{382C91F1-D75A-45EE-8F2E-8A97F1B4F3CD}"/>
            </a:ext>
          </a:extLst>
        </xdr:cNvPr>
        <xdr:cNvSpPr/>
      </xdr:nvSpPr>
      <xdr:spPr>
        <a:xfrm>
          <a:off x="12763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21337</xdr:rowOff>
    </xdr:from>
    <xdr:to>
      <xdr:col>71</xdr:col>
      <xdr:colOff>177800</xdr:colOff>
      <xdr:row>105</xdr:row>
      <xdr:rowOff>55626</xdr:rowOff>
    </xdr:to>
    <xdr:cxnSp macro="">
      <xdr:nvCxnSpPr>
        <xdr:cNvPr id="881" name="直線コネクタ 880">
          <a:extLst>
            <a:ext uri="{FF2B5EF4-FFF2-40B4-BE49-F238E27FC236}">
              <a16:creationId xmlns:a16="http://schemas.microsoft.com/office/drawing/2014/main" id="{74719D70-D780-445C-A868-90B6B2EE9400}"/>
            </a:ext>
          </a:extLst>
        </xdr:cNvPr>
        <xdr:cNvCxnSpPr/>
      </xdr:nvCxnSpPr>
      <xdr:spPr>
        <a:xfrm>
          <a:off x="12814300" y="1802358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82" name="n_1aveValue【公民館】&#10;有形固定資産減価償却率">
          <a:extLst>
            <a:ext uri="{FF2B5EF4-FFF2-40B4-BE49-F238E27FC236}">
              <a16:creationId xmlns:a16="http://schemas.microsoft.com/office/drawing/2014/main" id="{8B7B037D-A505-4E1B-BA58-CD2ACC25C1CD}"/>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883" name="n_2aveValue【公民館】&#10;有形固定資産減価償却率">
          <a:extLst>
            <a:ext uri="{FF2B5EF4-FFF2-40B4-BE49-F238E27FC236}">
              <a16:creationId xmlns:a16="http://schemas.microsoft.com/office/drawing/2014/main" id="{8AE35563-306C-412E-8F31-7C824C0B0555}"/>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68090</xdr:rowOff>
    </xdr:from>
    <xdr:ext cx="405111" cy="259045"/>
    <xdr:sp macro="" textlink="">
      <xdr:nvSpPr>
        <xdr:cNvPr id="884" name="n_3aveValue【公民館】&#10;有形固定資産減価償却率">
          <a:extLst>
            <a:ext uri="{FF2B5EF4-FFF2-40B4-BE49-F238E27FC236}">
              <a16:creationId xmlns:a16="http://schemas.microsoft.com/office/drawing/2014/main" id="{D68BFBD4-1311-4EE5-882B-28341EDDAB43}"/>
            </a:ext>
          </a:extLst>
        </xdr:cNvPr>
        <xdr:cNvSpPr txBox="1"/>
      </xdr:nvSpPr>
      <xdr:spPr>
        <a:xfrm>
          <a:off x="13500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885" name="n_4aveValue【公民館】&#10;有形固定資産減価償却率">
          <a:extLst>
            <a:ext uri="{FF2B5EF4-FFF2-40B4-BE49-F238E27FC236}">
              <a16:creationId xmlns:a16="http://schemas.microsoft.com/office/drawing/2014/main" id="{ABC30057-963B-41D0-BF46-5A04B65C7E66}"/>
            </a:ext>
          </a:extLst>
        </xdr:cNvPr>
        <xdr:cNvSpPr txBox="1"/>
      </xdr:nvSpPr>
      <xdr:spPr>
        <a:xfrm>
          <a:off x="12611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8399</xdr:rowOff>
    </xdr:from>
    <xdr:ext cx="405111" cy="259045"/>
    <xdr:sp macro="" textlink="">
      <xdr:nvSpPr>
        <xdr:cNvPr id="886" name="n_1mainValue【公民館】&#10;有形固定資産減価償却率">
          <a:extLst>
            <a:ext uri="{FF2B5EF4-FFF2-40B4-BE49-F238E27FC236}">
              <a16:creationId xmlns:a16="http://schemas.microsoft.com/office/drawing/2014/main" id="{DDD12DFF-6475-4CBC-9736-670906F151D3}"/>
            </a:ext>
          </a:extLst>
        </xdr:cNvPr>
        <xdr:cNvSpPr txBox="1"/>
      </xdr:nvSpPr>
      <xdr:spPr>
        <a:xfrm>
          <a:off x="152660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87" name="n_2mainValue【公民館】&#10;有形固定資産減価償却率">
          <a:extLst>
            <a:ext uri="{FF2B5EF4-FFF2-40B4-BE49-F238E27FC236}">
              <a16:creationId xmlns:a16="http://schemas.microsoft.com/office/drawing/2014/main" id="{263E98C2-B283-42BB-B356-ED4885653344}"/>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97553</xdr:rowOff>
    </xdr:from>
    <xdr:ext cx="405111" cy="259045"/>
    <xdr:sp macro="" textlink="">
      <xdr:nvSpPr>
        <xdr:cNvPr id="888" name="n_3mainValue【公民館】&#10;有形固定資産減価償却率">
          <a:extLst>
            <a:ext uri="{FF2B5EF4-FFF2-40B4-BE49-F238E27FC236}">
              <a16:creationId xmlns:a16="http://schemas.microsoft.com/office/drawing/2014/main" id="{44EA46D4-42CF-42C1-BC87-FAD08FADDBD6}"/>
            </a:ext>
          </a:extLst>
        </xdr:cNvPr>
        <xdr:cNvSpPr txBox="1"/>
      </xdr:nvSpPr>
      <xdr:spPr>
        <a:xfrm>
          <a:off x="13500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63264</xdr:rowOff>
    </xdr:from>
    <xdr:ext cx="405111" cy="259045"/>
    <xdr:sp macro="" textlink="">
      <xdr:nvSpPr>
        <xdr:cNvPr id="889" name="n_4mainValue【公民館】&#10;有形固定資産減価償却率">
          <a:extLst>
            <a:ext uri="{FF2B5EF4-FFF2-40B4-BE49-F238E27FC236}">
              <a16:creationId xmlns:a16="http://schemas.microsoft.com/office/drawing/2014/main" id="{C5B8806B-FB21-49F0-AE59-D21B660F59E4}"/>
            </a:ext>
          </a:extLst>
        </xdr:cNvPr>
        <xdr:cNvSpPr txBox="1"/>
      </xdr:nvSpPr>
      <xdr:spPr>
        <a:xfrm>
          <a:off x="126117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6C4DED59-5A4D-4483-8867-AAB11496E2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57C95285-28D6-4469-B0A0-10B372BD40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128F53AC-857F-463A-81D8-49C3E75809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37FB7E43-134A-49BD-AE71-7C0DD903E7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7642EBED-07A2-48B8-9947-51448D3683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B6C7D2B6-8C25-4BC4-8716-97A2ECA0EC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7B04E236-A64B-4B64-B116-70B6AD6BA7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805B34A8-F619-4F33-B3D1-D3BF7103CB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BFFF847A-6AEF-49BF-90BF-982C153538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1C2E0D5A-F040-4DDD-8DC5-E622F7E84C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5CCDE3A6-C015-40FE-9A44-F0C6CF389E9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5968EB3-08ED-4D92-A5DA-EE0CF2CB3BB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444A9220-D16B-48F2-BD3F-1D5958AAF7C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C4743769-B33B-48C3-83D9-7CB69D6EF07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5840D633-8371-4925-8AF4-263552E7DBB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15DA3593-D19C-4635-9689-24D9EC3DB94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30795497-3BD7-4AD8-9E8B-B67456C6410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603F3E12-BF76-4B03-B15C-64A9B8A9FF2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BAD9C76A-279B-4DB6-8242-8F13C7E18C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8F6E7C05-621D-4638-911D-ACC7043894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A05AA451-DC63-4FDC-8150-6E2E437B29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11" name="直線コネクタ 910">
          <a:extLst>
            <a:ext uri="{FF2B5EF4-FFF2-40B4-BE49-F238E27FC236}">
              <a16:creationId xmlns:a16="http://schemas.microsoft.com/office/drawing/2014/main" id="{5265FB63-DC26-4383-93F7-B8C7EF567654}"/>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12" name="【公民館】&#10;一人当たり面積最小値テキスト">
          <a:extLst>
            <a:ext uri="{FF2B5EF4-FFF2-40B4-BE49-F238E27FC236}">
              <a16:creationId xmlns:a16="http://schemas.microsoft.com/office/drawing/2014/main" id="{995BDE0B-0012-4F3B-B9B8-253D1989E5BE}"/>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13" name="直線コネクタ 912">
          <a:extLst>
            <a:ext uri="{FF2B5EF4-FFF2-40B4-BE49-F238E27FC236}">
              <a16:creationId xmlns:a16="http://schemas.microsoft.com/office/drawing/2014/main" id="{43646CC2-163A-44EB-B672-28FD0C3B08B5}"/>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14" name="【公民館】&#10;一人当たり面積最大値テキスト">
          <a:extLst>
            <a:ext uri="{FF2B5EF4-FFF2-40B4-BE49-F238E27FC236}">
              <a16:creationId xmlns:a16="http://schemas.microsoft.com/office/drawing/2014/main" id="{6F093FEF-D485-4D5C-91A6-B9A88B4669CC}"/>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5" name="直線コネクタ 914">
          <a:extLst>
            <a:ext uri="{FF2B5EF4-FFF2-40B4-BE49-F238E27FC236}">
              <a16:creationId xmlns:a16="http://schemas.microsoft.com/office/drawing/2014/main" id="{C67D2D63-C686-4219-9650-EC804423BB1F}"/>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916" name="【公民館】&#10;一人当たり面積平均値テキスト">
          <a:extLst>
            <a:ext uri="{FF2B5EF4-FFF2-40B4-BE49-F238E27FC236}">
              <a16:creationId xmlns:a16="http://schemas.microsoft.com/office/drawing/2014/main" id="{55E16662-0974-4C66-80C7-9D618A70EEB4}"/>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17" name="フローチャート: 判断 916">
          <a:extLst>
            <a:ext uri="{FF2B5EF4-FFF2-40B4-BE49-F238E27FC236}">
              <a16:creationId xmlns:a16="http://schemas.microsoft.com/office/drawing/2014/main" id="{F70CD6B3-A6C4-4AEF-864C-C92D19D8945B}"/>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8" name="フローチャート: 判断 917">
          <a:extLst>
            <a:ext uri="{FF2B5EF4-FFF2-40B4-BE49-F238E27FC236}">
              <a16:creationId xmlns:a16="http://schemas.microsoft.com/office/drawing/2014/main" id="{F4E5437D-EE80-4BB2-8885-EBA1282D009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9" name="フローチャート: 判断 918">
          <a:extLst>
            <a:ext uri="{FF2B5EF4-FFF2-40B4-BE49-F238E27FC236}">
              <a16:creationId xmlns:a16="http://schemas.microsoft.com/office/drawing/2014/main" id="{97610888-36B6-45D3-B6F4-4D77343DF279}"/>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0" name="フローチャート: 判断 919">
          <a:extLst>
            <a:ext uri="{FF2B5EF4-FFF2-40B4-BE49-F238E27FC236}">
              <a16:creationId xmlns:a16="http://schemas.microsoft.com/office/drawing/2014/main" id="{A44AB34B-B624-4712-B778-AFB3AAA7A08B}"/>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1" name="フローチャート: 判断 920">
          <a:extLst>
            <a:ext uri="{FF2B5EF4-FFF2-40B4-BE49-F238E27FC236}">
              <a16:creationId xmlns:a16="http://schemas.microsoft.com/office/drawing/2014/main" id="{B320D8D9-2357-47E0-85CB-DD13E8FBAA21}"/>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77D3006C-A6A2-49FC-9879-AD1A8785AF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C2C75B4-759A-463E-B4E2-CB8CD31222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8CC3492-8A6B-4060-BF85-DCAE2795E7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DA6E6C00-0797-4C0A-BB10-185B204579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430E62B-17E7-44AD-AB51-407E887168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157987</xdr:rowOff>
    </xdr:from>
    <xdr:to>
      <xdr:col>116</xdr:col>
      <xdr:colOff>114300</xdr:colOff>
      <xdr:row>105</xdr:row>
      <xdr:rowOff>88137</xdr:rowOff>
    </xdr:to>
    <xdr:sp macro="" textlink="">
      <xdr:nvSpPr>
        <xdr:cNvPr id="927" name="楕円 926">
          <a:extLst>
            <a:ext uri="{FF2B5EF4-FFF2-40B4-BE49-F238E27FC236}">
              <a16:creationId xmlns:a16="http://schemas.microsoft.com/office/drawing/2014/main" id="{A938A2AC-6400-4CD7-A184-86EEA048E1DC}"/>
            </a:ext>
          </a:extLst>
        </xdr:cNvPr>
        <xdr:cNvSpPr/>
      </xdr:nvSpPr>
      <xdr:spPr>
        <a:xfrm>
          <a:off x="221107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9414</xdr:rowOff>
    </xdr:from>
    <xdr:ext cx="469744" cy="259045"/>
    <xdr:sp macro="" textlink="">
      <xdr:nvSpPr>
        <xdr:cNvPr id="928" name="【公民館】&#10;一人当たり面積該当値テキスト">
          <a:extLst>
            <a:ext uri="{FF2B5EF4-FFF2-40B4-BE49-F238E27FC236}">
              <a16:creationId xmlns:a16="http://schemas.microsoft.com/office/drawing/2014/main" id="{58CAEA39-A921-43D7-9249-99EC8F724160}"/>
            </a:ext>
          </a:extLst>
        </xdr:cNvPr>
        <xdr:cNvSpPr txBox="1"/>
      </xdr:nvSpPr>
      <xdr:spPr>
        <a:xfrm>
          <a:off x="22199600" y="1784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160274</xdr:rowOff>
    </xdr:from>
    <xdr:to>
      <xdr:col>112</xdr:col>
      <xdr:colOff>38100</xdr:colOff>
      <xdr:row>106</xdr:row>
      <xdr:rowOff>90424</xdr:rowOff>
    </xdr:to>
    <xdr:sp macro="" textlink="">
      <xdr:nvSpPr>
        <xdr:cNvPr id="929" name="楕円 928">
          <a:extLst>
            <a:ext uri="{FF2B5EF4-FFF2-40B4-BE49-F238E27FC236}">
              <a16:creationId xmlns:a16="http://schemas.microsoft.com/office/drawing/2014/main" id="{2F005EFB-FE9F-4613-A737-5CCDAC940692}"/>
            </a:ext>
          </a:extLst>
        </xdr:cNvPr>
        <xdr:cNvSpPr/>
      </xdr:nvSpPr>
      <xdr:spPr>
        <a:xfrm>
          <a:off x="21272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37337</xdr:rowOff>
    </xdr:from>
    <xdr:to>
      <xdr:col>116</xdr:col>
      <xdr:colOff>63500</xdr:colOff>
      <xdr:row>106</xdr:row>
      <xdr:rowOff>39624</xdr:rowOff>
    </xdr:to>
    <xdr:cxnSp macro="">
      <xdr:nvCxnSpPr>
        <xdr:cNvPr id="930" name="直線コネクタ 929">
          <a:extLst>
            <a:ext uri="{FF2B5EF4-FFF2-40B4-BE49-F238E27FC236}">
              <a16:creationId xmlns:a16="http://schemas.microsoft.com/office/drawing/2014/main" id="{219397AD-461B-4F2C-8901-A993DE945948}"/>
            </a:ext>
          </a:extLst>
        </xdr:cNvPr>
        <xdr:cNvCxnSpPr/>
      </xdr:nvCxnSpPr>
      <xdr:spPr>
        <a:xfrm flipV="1">
          <a:off x="21323300" y="18039587"/>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931" name="楕円 930">
          <a:extLst>
            <a:ext uri="{FF2B5EF4-FFF2-40B4-BE49-F238E27FC236}">
              <a16:creationId xmlns:a16="http://schemas.microsoft.com/office/drawing/2014/main" id="{62CD5A8F-CFB7-4992-822D-EA078FADBE0D}"/>
            </a:ext>
          </a:extLst>
        </xdr:cNvPr>
        <xdr:cNvSpPr/>
      </xdr:nvSpPr>
      <xdr:spPr>
        <a:xfrm>
          <a:off x="20383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39624</xdr:rowOff>
    </xdr:from>
    <xdr:to>
      <xdr:col>111</xdr:col>
      <xdr:colOff>177800</xdr:colOff>
      <xdr:row>106</xdr:row>
      <xdr:rowOff>44196</xdr:rowOff>
    </xdr:to>
    <xdr:cxnSp macro="">
      <xdr:nvCxnSpPr>
        <xdr:cNvPr id="932" name="直線コネクタ 931">
          <a:extLst>
            <a:ext uri="{FF2B5EF4-FFF2-40B4-BE49-F238E27FC236}">
              <a16:creationId xmlns:a16="http://schemas.microsoft.com/office/drawing/2014/main" id="{6094482B-6F40-469E-A747-9CCE6E68C639}"/>
            </a:ext>
          </a:extLst>
        </xdr:cNvPr>
        <xdr:cNvCxnSpPr/>
      </xdr:nvCxnSpPr>
      <xdr:spPr>
        <a:xfrm flipV="1">
          <a:off x="20434300" y="1821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xdr:rowOff>
    </xdr:from>
    <xdr:to>
      <xdr:col>102</xdr:col>
      <xdr:colOff>165100</xdr:colOff>
      <xdr:row>106</xdr:row>
      <xdr:rowOff>101854</xdr:rowOff>
    </xdr:to>
    <xdr:sp macro="" textlink="">
      <xdr:nvSpPr>
        <xdr:cNvPr id="933" name="楕円 932">
          <a:extLst>
            <a:ext uri="{FF2B5EF4-FFF2-40B4-BE49-F238E27FC236}">
              <a16:creationId xmlns:a16="http://schemas.microsoft.com/office/drawing/2014/main" id="{4C96E2AC-BA54-4233-93D5-604225E4DFAA}"/>
            </a:ext>
          </a:extLst>
        </xdr:cNvPr>
        <xdr:cNvSpPr/>
      </xdr:nvSpPr>
      <xdr:spPr>
        <a:xfrm>
          <a:off x="19494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51054</xdr:rowOff>
    </xdr:to>
    <xdr:cxnSp macro="">
      <xdr:nvCxnSpPr>
        <xdr:cNvPr id="934" name="直線コネクタ 933">
          <a:extLst>
            <a:ext uri="{FF2B5EF4-FFF2-40B4-BE49-F238E27FC236}">
              <a16:creationId xmlns:a16="http://schemas.microsoft.com/office/drawing/2014/main" id="{05446C3A-7F04-4F50-9856-33F03217C5E5}"/>
            </a:ext>
          </a:extLst>
        </xdr:cNvPr>
        <xdr:cNvCxnSpPr/>
      </xdr:nvCxnSpPr>
      <xdr:spPr>
        <a:xfrm flipV="1">
          <a:off x="19545300" y="18217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935" name="楕円 934">
          <a:extLst>
            <a:ext uri="{FF2B5EF4-FFF2-40B4-BE49-F238E27FC236}">
              <a16:creationId xmlns:a16="http://schemas.microsoft.com/office/drawing/2014/main" id="{172DFF1B-E093-46E2-A9B3-EB8F99106B16}"/>
            </a:ext>
          </a:extLst>
        </xdr:cNvPr>
        <xdr:cNvSpPr/>
      </xdr:nvSpPr>
      <xdr:spPr>
        <a:xfrm>
          <a:off x="18605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51054</xdr:rowOff>
    </xdr:from>
    <xdr:to>
      <xdr:col>102</xdr:col>
      <xdr:colOff>114300</xdr:colOff>
      <xdr:row>106</xdr:row>
      <xdr:rowOff>57913</xdr:rowOff>
    </xdr:to>
    <xdr:cxnSp macro="">
      <xdr:nvCxnSpPr>
        <xdr:cNvPr id="936" name="直線コネクタ 935">
          <a:extLst>
            <a:ext uri="{FF2B5EF4-FFF2-40B4-BE49-F238E27FC236}">
              <a16:creationId xmlns:a16="http://schemas.microsoft.com/office/drawing/2014/main" id="{E4130FE8-00BC-4850-9E9B-6681401C2DB6}"/>
            </a:ext>
          </a:extLst>
        </xdr:cNvPr>
        <xdr:cNvCxnSpPr/>
      </xdr:nvCxnSpPr>
      <xdr:spPr>
        <a:xfrm flipV="1">
          <a:off x="18656300" y="182247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37" name="n_1aveValue【公民館】&#10;一人当たり面積">
          <a:extLst>
            <a:ext uri="{FF2B5EF4-FFF2-40B4-BE49-F238E27FC236}">
              <a16:creationId xmlns:a16="http://schemas.microsoft.com/office/drawing/2014/main" id="{E5C88862-F729-43F6-8565-ED54DA00003B}"/>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938" name="n_2aveValue【公民館】&#10;一人当たり面積">
          <a:extLst>
            <a:ext uri="{FF2B5EF4-FFF2-40B4-BE49-F238E27FC236}">
              <a16:creationId xmlns:a16="http://schemas.microsoft.com/office/drawing/2014/main" id="{DA9BEC64-1746-4478-9DF9-B57C84A903AE}"/>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939" name="n_3aveValue【公民館】&#10;一人当たり面積">
          <a:extLst>
            <a:ext uri="{FF2B5EF4-FFF2-40B4-BE49-F238E27FC236}">
              <a16:creationId xmlns:a16="http://schemas.microsoft.com/office/drawing/2014/main" id="{4FFA2248-AD78-45A3-8F0E-D953DB915F76}"/>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0" name="n_4aveValue【公民館】&#10;一人当たり面積">
          <a:extLst>
            <a:ext uri="{FF2B5EF4-FFF2-40B4-BE49-F238E27FC236}">
              <a16:creationId xmlns:a16="http://schemas.microsoft.com/office/drawing/2014/main" id="{99D5549F-F4EF-4E02-8310-4EA23A100A1E}"/>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81551</xdr:rowOff>
    </xdr:from>
    <xdr:ext cx="469744" cy="259045"/>
    <xdr:sp macro="" textlink="">
      <xdr:nvSpPr>
        <xdr:cNvPr id="941" name="n_1mainValue【公民館】&#10;一人当たり面積">
          <a:extLst>
            <a:ext uri="{FF2B5EF4-FFF2-40B4-BE49-F238E27FC236}">
              <a16:creationId xmlns:a16="http://schemas.microsoft.com/office/drawing/2014/main" id="{0CDD7FD9-D7EE-465B-8D38-15FF5CD6B553}"/>
            </a:ext>
          </a:extLst>
        </xdr:cNvPr>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86123</xdr:rowOff>
    </xdr:from>
    <xdr:ext cx="469744" cy="259045"/>
    <xdr:sp macro="" textlink="">
      <xdr:nvSpPr>
        <xdr:cNvPr id="942" name="n_2mainValue【公民館】&#10;一人当たり面積">
          <a:extLst>
            <a:ext uri="{FF2B5EF4-FFF2-40B4-BE49-F238E27FC236}">
              <a16:creationId xmlns:a16="http://schemas.microsoft.com/office/drawing/2014/main" id="{F758B295-B16C-47BA-AC37-3B32285FF3E2}"/>
            </a:ext>
          </a:extLst>
        </xdr:cNvPr>
        <xdr:cNvSpPr txBox="1"/>
      </xdr:nvSpPr>
      <xdr:spPr>
        <a:xfrm>
          <a:off x="201994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92981</xdr:rowOff>
    </xdr:from>
    <xdr:ext cx="469744" cy="259045"/>
    <xdr:sp macro="" textlink="">
      <xdr:nvSpPr>
        <xdr:cNvPr id="943" name="n_3mainValue【公民館】&#10;一人当たり面積">
          <a:extLst>
            <a:ext uri="{FF2B5EF4-FFF2-40B4-BE49-F238E27FC236}">
              <a16:creationId xmlns:a16="http://schemas.microsoft.com/office/drawing/2014/main" id="{01588C07-728B-4D62-B897-7A3B8DE7C1AC}"/>
            </a:ext>
          </a:extLst>
        </xdr:cNvPr>
        <xdr:cNvSpPr txBox="1"/>
      </xdr:nvSpPr>
      <xdr:spPr>
        <a:xfrm>
          <a:off x="193104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125240</xdr:rowOff>
    </xdr:from>
    <xdr:ext cx="469744" cy="259045"/>
    <xdr:sp macro="" textlink="">
      <xdr:nvSpPr>
        <xdr:cNvPr id="944" name="n_4mainValue【公民館】&#10;一人当たり面積">
          <a:extLst>
            <a:ext uri="{FF2B5EF4-FFF2-40B4-BE49-F238E27FC236}">
              <a16:creationId xmlns:a16="http://schemas.microsoft.com/office/drawing/2014/main" id="{FD7114A7-E832-4A73-B426-D26EFECADE8F}"/>
            </a:ext>
          </a:extLst>
        </xdr:cNvPr>
        <xdr:cNvSpPr txBox="1"/>
      </xdr:nvSpPr>
      <xdr:spPr>
        <a:xfrm>
          <a:off x="18421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D70FBFEC-5ACC-4867-A2C8-F4B895E55E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7A11CD94-18FD-4522-A68E-82B3C0DD71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9D0526C4-38ED-4CB3-9EC5-293343DC6A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公民館については、長尾公民館及び志度公民館を新築したことにより有形固定資産減価償却率が大幅に低下した。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学校施設については、長尾小学校改築工事を実施したことにより、有形固定資産減価償却率が低下した。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認定こども園・幼稚園・保育所、学校施設については、少子化の影響により施設の統廃合を進めたため、類似団体内平均値を大きく下回っている。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りょう・トンネルについては、定期点検結果に基づき計画を策定し、修繕等を実施しているが、大規模な更新は予定されていないため、今後も緩やかに有形固定資産減価償却率は上昇していく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E768D5-F489-4D62-9E4D-0B42A8D739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A7F5B0-7AC2-4FD1-B796-C774C6F4F5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112D4C-4BED-44AF-A6F0-A2A31C6266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84FEDA-1245-4FA4-B2B2-5B1235D1EA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04A17F-4B69-4C37-A5FE-2DB4DA912D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48F779-F21D-4DF2-BDC2-0D0CD7273A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C7A245-A8CE-4F12-BA60-81A07AA495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9FF479-5DC2-411F-BC99-90064E5E33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F956AE-69A2-49B3-A9BF-653624A3085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AD6E82-B3AB-4C94-B3A6-8003515A2A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B3560A-3FB5-4DAC-BD33-BC1C14D6D6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F8A5B4-926C-4D3C-8E30-EC7E24D7AB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5F2233-F6F7-4486-B545-676B20689A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80ECBE-AABA-43E2-9F61-EE59EC2241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E2E3AE-4D83-4FC4-AD31-DCB68586AAE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9756C0-AE84-4D62-A465-18811C58AA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541C94-E493-49A0-A068-274E0444E7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91EC7B-0E9B-4B84-BAE6-C743EF5935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3C2C00-6250-46B9-ACC1-1D8649F360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89AAC6-81D8-401C-8F2B-232FF332AE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965841-1858-4E63-AC6D-BA3DC82B49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94FB51-D6D0-4B4B-B297-DFE3621F2D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6FDD03-9C27-4FC2-83EE-4B81CFB7CF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0DC526-6739-4AFC-BA4E-43C67BF909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F4D2EB-E574-48B7-A481-1740359B2E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B24EC7-2897-4745-A730-82779B805E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BDF2EA-4AAA-464A-B89F-3DAFC29ABC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BD94DB-3638-4348-A23B-4E828BEEE1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E5C9FB-0B41-40A3-AA1F-876FBECDED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087604-80AE-4971-829E-A4C4488BDD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724BFC-C328-44B9-AC36-1E4FEAD226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F456DF-FBA2-4842-9597-7148240B7F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2E3C95C-8FA9-4D4C-8E64-2F32D18D80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155AAB-7F37-47DA-91AC-3DD2E62205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1EEADD-FE9D-4099-9E37-BC81C35D5F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EC306C-9DBD-4B88-96D0-31FB2CA82D1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E454A4-AA18-423B-8311-00CC69E4786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79A98D-B526-41BE-9F01-3B48D212C4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4C3060-A587-4686-B557-36A314275DE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1B60DF-8826-40D6-8DED-39EB5497BB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B1F447-C380-4637-AE8D-C7E069EF24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2C5AFF-9E82-4F09-BE2A-941705AC98C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758B739-6795-4D1E-9D12-FD25B7A44EC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1B99B03-93CD-4F52-956D-200033E2673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F0F1DD1-CA86-4745-AD90-3B555830972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DEFE631-D082-41B5-A4EC-55F90E53F3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BE90893-9221-4FB7-AA27-426C7D83890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F6FDFFB-45CA-4466-B526-31B2ADB938E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56BA5DA-1F5B-4645-9A2C-18D96ADFCF3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570309-F492-44C3-84BD-077473F540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CC12E6D-CDAC-4FAB-9719-526B99E7BA7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03C2C1C-7B84-43B3-8857-98FE6183602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119C06D-EC0D-458D-9419-D54389EAB95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1C81032-C01F-4D78-951A-E14BD47212A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2D71F95-45B1-4040-A973-D7E1A7D5D2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D1A52B8-DC68-470D-947C-0FC9991BB4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09F301EE-1E5A-475C-95FA-1F345544AEF0}"/>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4B419EFF-7687-4984-AB84-6425AC4620C0}"/>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4BA211D9-EE11-4AC7-8077-542CB1F7D8F8}"/>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21798899-195B-486B-896E-5A0DA2951CFE}"/>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2D3EBA4E-E080-4F4C-AA2E-0B0A233818B5}"/>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89690F55-CC6A-4A78-B9C9-0352DD46C21F}"/>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4DB55E15-7CA9-41CC-80F1-A144DDF9FAB9}"/>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02D7EA96-7396-4F5C-B9A6-D74D62683EFD}"/>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2FE391DD-DFC8-45FE-89FC-E07B7A235C53}"/>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B4A0CF92-C02E-4F22-A411-2D214E2D56F1}"/>
            </a:ext>
          </a:extLst>
        </xdr:cNvPr>
        <xdr:cNvSpPr/>
      </xdr:nvSpPr>
      <xdr:spPr>
        <a:xfrm>
          <a:off x="1968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4CCCC845-9A23-45C8-B538-8A518510AB1B}"/>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E93D74-BAFB-4786-BBA1-FD8DDE5198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0201AB-EA43-4EE4-AABE-9AC1827586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041EDB-9BCD-4C22-8AEE-DCCC8A92D4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61DF868-C9C9-4D6A-8DB9-C202FB1D04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9D9610-A63B-4915-9582-6640B61E82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a:extLst>
            <a:ext uri="{FF2B5EF4-FFF2-40B4-BE49-F238E27FC236}">
              <a16:creationId xmlns:a16="http://schemas.microsoft.com/office/drawing/2014/main" id="{0ABF1141-7057-4A79-948A-BC1DC469213E}"/>
            </a:ext>
          </a:extLst>
        </xdr:cNvPr>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8E1F49FC-3965-4E1C-99AF-718F352BA5EC}"/>
            </a:ext>
          </a:extLst>
        </xdr:cNvPr>
        <xdr:cNvSpPr txBox="1"/>
      </xdr:nvSpPr>
      <xdr:spPr>
        <a:xfrm>
          <a:off x="4673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66222</xdr:rowOff>
    </xdr:from>
    <xdr:to>
      <xdr:col>20</xdr:col>
      <xdr:colOff>38100</xdr:colOff>
      <xdr:row>38</xdr:row>
      <xdr:rowOff>167822</xdr:rowOff>
    </xdr:to>
    <xdr:sp macro="" textlink="">
      <xdr:nvSpPr>
        <xdr:cNvPr id="76" name="楕円 75">
          <a:extLst>
            <a:ext uri="{FF2B5EF4-FFF2-40B4-BE49-F238E27FC236}">
              <a16:creationId xmlns:a16="http://schemas.microsoft.com/office/drawing/2014/main" id="{36F03C9B-E43B-4347-BD38-4B53E8FDE8BE}"/>
            </a:ext>
          </a:extLst>
        </xdr:cNvPr>
        <xdr:cNvSpPr/>
      </xdr:nvSpPr>
      <xdr:spPr>
        <a:xfrm>
          <a:off x="3746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117022</xdr:rowOff>
    </xdr:from>
    <xdr:to>
      <xdr:col>24</xdr:col>
      <xdr:colOff>63500</xdr:colOff>
      <xdr:row>38</xdr:row>
      <xdr:rowOff>152944</xdr:rowOff>
    </xdr:to>
    <xdr:cxnSp macro="">
      <xdr:nvCxnSpPr>
        <xdr:cNvPr id="77" name="直線コネクタ 76">
          <a:extLst>
            <a:ext uri="{FF2B5EF4-FFF2-40B4-BE49-F238E27FC236}">
              <a16:creationId xmlns:a16="http://schemas.microsoft.com/office/drawing/2014/main" id="{8DA323FB-E544-4FFA-9F78-BB2A7D9F13BE}"/>
            </a:ext>
          </a:extLst>
        </xdr:cNvPr>
        <xdr:cNvCxnSpPr/>
      </xdr:nvCxnSpPr>
      <xdr:spPr>
        <a:xfrm>
          <a:off x="3797300" y="663212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30299</xdr:rowOff>
    </xdr:from>
    <xdr:to>
      <xdr:col>15</xdr:col>
      <xdr:colOff>101600</xdr:colOff>
      <xdr:row>38</xdr:row>
      <xdr:rowOff>131899</xdr:rowOff>
    </xdr:to>
    <xdr:sp macro="" textlink="">
      <xdr:nvSpPr>
        <xdr:cNvPr id="78" name="楕円 77">
          <a:extLst>
            <a:ext uri="{FF2B5EF4-FFF2-40B4-BE49-F238E27FC236}">
              <a16:creationId xmlns:a16="http://schemas.microsoft.com/office/drawing/2014/main" id="{E491A673-EC9A-44BF-A701-D36D7DDC8B7D}"/>
            </a:ext>
          </a:extLst>
        </xdr:cNvPr>
        <xdr:cNvSpPr/>
      </xdr:nvSpPr>
      <xdr:spPr>
        <a:xfrm>
          <a:off x="2857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81099</xdr:rowOff>
    </xdr:from>
    <xdr:to>
      <xdr:col>19</xdr:col>
      <xdr:colOff>177800</xdr:colOff>
      <xdr:row>38</xdr:row>
      <xdr:rowOff>117022</xdr:rowOff>
    </xdr:to>
    <xdr:cxnSp macro="">
      <xdr:nvCxnSpPr>
        <xdr:cNvPr id="79" name="直線コネクタ 78">
          <a:extLst>
            <a:ext uri="{FF2B5EF4-FFF2-40B4-BE49-F238E27FC236}">
              <a16:creationId xmlns:a16="http://schemas.microsoft.com/office/drawing/2014/main" id="{39A6CA8D-82F9-43AF-9FC6-FCEB9E84D007}"/>
            </a:ext>
          </a:extLst>
        </xdr:cNvPr>
        <xdr:cNvCxnSpPr/>
      </xdr:nvCxnSpPr>
      <xdr:spPr>
        <a:xfrm>
          <a:off x="2908300" y="65961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DE48E1A7-D14B-4167-87E0-2F02B261F8C1}"/>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81099</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7D874C28-9FCC-4BC4-BF8F-6FED2A25C5DE}"/>
            </a:ext>
          </a:extLst>
        </xdr:cNvPr>
        <xdr:cNvCxnSpPr/>
      </xdr:nvCxnSpPr>
      <xdr:spPr>
        <a:xfrm flipV="1">
          <a:off x="2019300" y="65961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64B7D7F1-9187-4480-ACB9-03F6E9185651}"/>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4F18DE3F-DB80-4FEF-9607-3506EA87720D}"/>
            </a:ext>
          </a:extLst>
        </xdr:cNvPr>
        <xdr:cNvCxnSpPr/>
      </xdr:nvCxnSpPr>
      <xdr:spPr>
        <a:xfrm>
          <a:off x="1130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25CE695C-B18F-4C2F-9585-A5502BA484FF}"/>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DCE67536-B2B4-4B13-A813-CD9963746CCB}"/>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6" name="n_3aveValue【図書館】&#10;有形固定資産減価償却率">
          <a:extLst>
            <a:ext uri="{FF2B5EF4-FFF2-40B4-BE49-F238E27FC236}">
              <a16:creationId xmlns:a16="http://schemas.microsoft.com/office/drawing/2014/main" id="{CABC3A62-0716-4146-854E-CFAD3D30F6B5}"/>
            </a:ext>
          </a:extLst>
        </xdr:cNvPr>
        <xdr:cNvSpPr txBox="1"/>
      </xdr:nvSpPr>
      <xdr:spPr>
        <a:xfrm>
          <a:off x="1816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1B937331-29C8-4E76-A9D7-288EFEE1B09E}"/>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B3414C96-4971-4F28-8E0A-E7B0B0916D0C}"/>
            </a:ext>
          </a:extLst>
        </xdr:cNvPr>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9" name="n_2mainValue【図書館】&#10;有形固定資産減価償却率">
          <a:extLst>
            <a:ext uri="{FF2B5EF4-FFF2-40B4-BE49-F238E27FC236}">
              <a16:creationId xmlns:a16="http://schemas.microsoft.com/office/drawing/2014/main" id="{6779ABEE-C77A-42CC-B7D5-D14ED3E3238A}"/>
            </a:ext>
          </a:extLst>
        </xdr:cNvPr>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E5D48590-684E-4E7C-B098-A7C67C0F3DC5}"/>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10DC972C-8F25-4A80-99C0-A502754CCD25}"/>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6E1BC23-0C78-40E4-AE16-7D348B8552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29FDAB-F908-46D1-B813-E368677E90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5888B24-198F-4264-B4F2-586B4CA4A4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FE19DE8-CA14-4C95-996B-7332AB88E0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26C1C81-CC91-4D55-9ADB-36184244C5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C72F3CF-C6D9-4D8F-BB6F-05CBF706EA0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96246B0-592C-4FF9-921A-F4C49B727CA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395B12-ABC4-4667-8BCA-FA341D5DC8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031AB92-9421-4DFF-A120-1270141398F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0E9C3F-5F3C-48AD-8541-BC0CCFF88B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9D84F0A-6367-443D-84D3-9B85D27EA6C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975C224-A774-4C6E-9C8A-CAE7ED2EDB8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E4AD97D-EEA8-4610-9AD9-4B4F02DFC93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1BB79C9-816E-4D54-819C-0B70125FE63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49E767A-A825-4B11-BBC4-978CAA7E68E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9C5A076D-9341-48AE-819E-1AD6A9286C4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58131BF-34FE-4755-94D1-89B4D23C26C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157CFF7-30F3-4B07-93BC-BDB2F27B79A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7AC7673-B0F8-4670-B84D-33F34770356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E1417900-F882-44F0-9BF5-D7E0803A7462}"/>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948AB9B-0A49-4D76-B7DA-279785F5435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0B96770-0436-43BA-9198-BA71FF80FDF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89A6FFD-A2D2-448E-9769-3FF4A2E82C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F57EE03-D523-4E2E-8DFC-E644A506A9F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CFE9209-36F7-423C-8008-AA825FDD41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71851D38-E159-4824-AE30-F782818A414A}"/>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ADEE0DD1-B4EF-4802-9B86-E0E544531955}"/>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FDB283E5-A711-4B65-B2CF-51E9154CCB70}"/>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27220905-EA54-4C8A-BF54-A856DD79AC6B}"/>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C4B22591-C7EC-43CA-AB88-A74624A648C7}"/>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D4EB7832-5350-44C3-8A7C-7A0EE7602E04}"/>
            </a:ext>
          </a:extLst>
        </xdr:cNvPr>
        <xdr:cNvSpPr txBox="1"/>
      </xdr:nvSpPr>
      <xdr:spPr>
        <a:xfrm>
          <a:off x="10515600" y="6527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9D714994-4E02-48BE-A752-AF39EF6C898F}"/>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EE42A376-40FE-48BE-B82B-A00E7AC82085}"/>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DC6ADE72-11D8-4395-8C53-0AF7801CECED}"/>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6" name="フローチャート: 判断 125">
          <a:extLst>
            <a:ext uri="{FF2B5EF4-FFF2-40B4-BE49-F238E27FC236}">
              <a16:creationId xmlns:a16="http://schemas.microsoft.com/office/drawing/2014/main" id="{40B4FE78-90AF-4314-B62A-7F9E559C26F7}"/>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33565</xdr:rowOff>
    </xdr:from>
    <xdr:to>
      <xdr:col>36</xdr:col>
      <xdr:colOff>165100</xdr:colOff>
      <xdr:row>39</xdr:row>
      <xdr:rowOff>135165</xdr:rowOff>
    </xdr:to>
    <xdr:sp macro="" textlink="">
      <xdr:nvSpPr>
        <xdr:cNvPr id="127" name="フローチャート: 判断 126">
          <a:extLst>
            <a:ext uri="{FF2B5EF4-FFF2-40B4-BE49-F238E27FC236}">
              <a16:creationId xmlns:a16="http://schemas.microsoft.com/office/drawing/2014/main" id="{A364B75D-1CCD-4AAA-8D85-1EC098CA1464}"/>
            </a:ext>
          </a:extLst>
        </xdr:cNvPr>
        <xdr:cNvSpPr/>
      </xdr:nvSpPr>
      <xdr:spPr>
        <a:xfrm>
          <a:off x="6921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42573A-02CB-49B6-8D0C-5E657084AE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351ACA-9FE6-450E-969F-156CC60D70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CFCCD3F-26D5-4D75-98F7-0D0437BD04F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8B40D6D-1B05-4F9E-A8AE-DA12EDE8F1D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C917355-CC58-44E2-9181-FCA06FC0AC0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104322</xdr:rowOff>
    </xdr:from>
    <xdr:to>
      <xdr:col>55</xdr:col>
      <xdr:colOff>50800</xdr:colOff>
      <xdr:row>42</xdr:row>
      <xdr:rowOff>34472</xdr:rowOff>
    </xdr:to>
    <xdr:sp macro="" textlink="">
      <xdr:nvSpPr>
        <xdr:cNvPr id="133" name="楕円 132">
          <a:extLst>
            <a:ext uri="{FF2B5EF4-FFF2-40B4-BE49-F238E27FC236}">
              <a16:creationId xmlns:a16="http://schemas.microsoft.com/office/drawing/2014/main" id="{0CC3D492-81A9-4381-AC3A-25059E07EEF9}"/>
            </a:ext>
          </a:extLst>
        </xdr:cNvPr>
        <xdr:cNvSpPr/>
      </xdr:nvSpPr>
      <xdr:spPr>
        <a:xfrm>
          <a:off x="104267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19249</xdr:rowOff>
    </xdr:from>
    <xdr:ext cx="469744" cy="259045"/>
    <xdr:sp macro="" textlink="">
      <xdr:nvSpPr>
        <xdr:cNvPr id="134" name="【図書館】&#10;一人当たり面積該当値テキスト">
          <a:extLst>
            <a:ext uri="{FF2B5EF4-FFF2-40B4-BE49-F238E27FC236}">
              <a16:creationId xmlns:a16="http://schemas.microsoft.com/office/drawing/2014/main" id="{0923A860-C6C1-48BC-B7C1-C1BA16AD4953}"/>
            </a:ext>
          </a:extLst>
        </xdr:cNvPr>
        <xdr:cNvSpPr txBox="1"/>
      </xdr:nvSpPr>
      <xdr:spPr>
        <a:xfrm>
          <a:off x="10515600" y="704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35" name="楕円 134">
          <a:extLst>
            <a:ext uri="{FF2B5EF4-FFF2-40B4-BE49-F238E27FC236}">
              <a16:creationId xmlns:a16="http://schemas.microsoft.com/office/drawing/2014/main" id="{19A7E9C7-D726-4FE9-B845-F7AD997FDFAF}"/>
            </a:ext>
          </a:extLst>
        </xdr:cNvPr>
        <xdr:cNvSpPr/>
      </xdr:nvSpPr>
      <xdr:spPr>
        <a:xfrm>
          <a:off x="9588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155122</xdr:rowOff>
    </xdr:from>
    <xdr:to>
      <xdr:col>55</xdr:col>
      <xdr:colOff>0</xdr:colOff>
      <xdr:row>41</xdr:row>
      <xdr:rowOff>166007</xdr:rowOff>
    </xdr:to>
    <xdr:cxnSp macro="">
      <xdr:nvCxnSpPr>
        <xdr:cNvPr id="136" name="直線コネクタ 135">
          <a:extLst>
            <a:ext uri="{FF2B5EF4-FFF2-40B4-BE49-F238E27FC236}">
              <a16:creationId xmlns:a16="http://schemas.microsoft.com/office/drawing/2014/main" id="{1307A30B-229E-4EE8-BAE8-ACEA8C76000F}"/>
            </a:ext>
          </a:extLst>
        </xdr:cNvPr>
        <xdr:cNvCxnSpPr/>
      </xdr:nvCxnSpPr>
      <xdr:spPr>
        <a:xfrm flipV="1">
          <a:off x="9639300" y="71845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7" name="楕円 136">
          <a:extLst>
            <a:ext uri="{FF2B5EF4-FFF2-40B4-BE49-F238E27FC236}">
              <a16:creationId xmlns:a16="http://schemas.microsoft.com/office/drawing/2014/main" id="{0CE6B9B6-26F4-42C2-94B0-1A2AB8035C52}"/>
            </a:ext>
          </a:extLst>
        </xdr:cNvPr>
        <xdr:cNvSpPr/>
      </xdr:nvSpPr>
      <xdr:spPr>
        <a:xfrm>
          <a:off x="869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38" name="直線コネクタ 137">
          <a:extLst>
            <a:ext uri="{FF2B5EF4-FFF2-40B4-BE49-F238E27FC236}">
              <a16:creationId xmlns:a16="http://schemas.microsoft.com/office/drawing/2014/main" id="{365763C0-DB52-4710-89FE-2CA98086F298}"/>
            </a:ext>
          </a:extLst>
        </xdr:cNvPr>
        <xdr:cNvCxnSpPr/>
      </xdr:nvCxnSpPr>
      <xdr:spPr>
        <a:xfrm>
          <a:off x="8750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115207</xdr:rowOff>
    </xdr:from>
    <xdr:to>
      <xdr:col>41</xdr:col>
      <xdr:colOff>101600</xdr:colOff>
      <xdr:row>42</xdr:row>
      <xdr:rowOff>45357</xdr:rowOff>
    </xdr:to>
    <xdr:sp macro="" textlink="">
      <xdr:nvSpPr>
        <xdr:cNvPr id="139" name="楕円 138">
          <a:extLst>
            <a:ext uri="{FF2B5EF4-FFF2-40B4-BE49-F238E27FC236}">
              <a16:creationId xmlns:a16="http://schemas.microsoft.com/office/drawing/2014/main" id="{605E3A74-45DE-4801-A627-C32B16605E70}"/>
            </a:ext>
          </a:extLst>
        </xdr:cNvPr>
        <xdr:cNvSpPr/>
      </xdr:nvSpPr>
      <xdr:spPr>
        <a:xfrm>
          <a:off x="7810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41</xdr:row>
      <xdr:rowOff>166007</xdr:rowOff>
    </xdr:to>
    <xdr:cxnSp macro="">
      <xdr:nvCxnSpPr>
        <xdr:cNvPr id="140" name="直線コネクタ 139">
          <a:extLst>
            <a:ext uri="{FF2B5EF4-FFF2-40B4-BE49-F238E27FC236}">
              <a16:creationId xmlns:a16="http://schemas.microsoft.com/office/drawing/2014/main" id="{CEE7E57E-BF6A-4D2B-AD92-3996759ABEEC}"/>
            </a:ext>
          </a:extLst>
        </xdr:cNvPr>
        <xdr:cNvCxnSpPr/>
      </xdr:nvCxnSpPr>
      <xdr:spPr>
        <a:xfrm>
          <a:off x="7861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115207</xdr:rowOff>
    </xdr:from>
    <xdr:to>
      <xdr:col>36</xdr:col>
      <xdr:colOff>165100</xdr:colOff>
      <xdr:row>42</xdr:row>
      <xdr:rowOff>45357</xdr:rowOff>
    </xdr:to>
    <xdr:sp macro="" textlink="">
      <xdr:nvSpPr>
        <xdr:cNvPr id="141" name="楕円 140">
          <a:extLst>
            <a:ext uri="{FF2B5EF4-FFF2-40B4-BE49-F238E27FC236}">
              <a16:creationId xmlns:a16="http://schemas.microsoft.com/office/drawing/2014/main" id="{F54183B1-7566-4F57-AB3D-4E53126BEE23}"/>
            </a:ext>
          </a:extLst>
        </xdr:cNvPr>
        <xdr:cNvSpPr/>
      </xdr:nvSpPr>
      <xdr:spPr>
        <a:xfrm>
          <a:off x="6921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166007</xdr:rowOff>
    </xdr:from>
    <xdr:to>
      <xdr:col>41</xdr:col>
      <xdr:colOff>50800</xdr:colOff>
      <xdr:row>41</xdr:row>
      <xdr:rowOff>166007</xdr:rowOff>
    </xdr:to>
    <xdr:cxnSp macro="">
      <xdr:nvCxnSpPr>
        <xdr:cNvPr id="142" name="直線コネクタ 141">
          <a:extLst>
            <a:ext uri="{FF2B5EF4-FFF2-40B4-BE49-F238E27FC236}">
              <a16:creationId xmlns:a16="http://schemas.microsoft.com/office/drawing/2014/main" id="{4EAEFCC4-345B-4FAC-96D4-EE7400D5E6D6}"/>
            </a:ext>
          </a:extLst>
        </xdr:cNvPr>
        <xdr:cNvCxnSpPr/>
      </xdr:nvCxnSpPr>
      <xdr:spPr>
        <a:xfrm>
          <a:off x="6972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id="{5CB82B12-442E-4458-B456-8950EEBE2695}"/>
            </a:ext>
          </a:extLst>
        </xdr:cNvPr>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D4A59F80-34A3-42FE-B68E-110718340B35}"/>
            </a:ext>
          </a:extLst>
        </xdr:cNvPr>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5" name="n_3aveValue【図書館】&#10;一人当たり面積">
          <a:extLst>
            <a:ext uri="{FF2B5EF4-FFF2-40B4-BE49-F238E27FC236}">
              <a16:creationId xmlns:a16="http://schemas.microsoft.com/office/drawing/2014/main" id="{704CBD4F-52C7-4317-9E40-51670907077D}"/>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151692</xdr:rowOff>
    </xdr:from>
    <xdr:ext cx="469744" cy="259045"/>
    <xdr:sp macro="" textlink="">
      <xdr:nvSpPr>
        <xdr:cNvPr id="146" name="n_4aveValue【図書館】&#10;一人当たり面積">
          <a:extLst>
            <a:ext uri="{FF2B5EF4-FFF2-40B4-BE49-F238E27FC236}">
              <a16:creationId xmlns:a16="http://schemas.microsoft.com/office/drawing/2014/main" id="{1A4C427D-AB19-48BA-8BF3-997D8B5EFA5E}"/>
            </a:ext>
          </a:extLst>
        </xdr:cNvPr>
        <xdr:cNvSpPr txBox="1"/>
      </xdr:nvSpPr>
      <xdr:spPr>
        <a:xfrm>
          <a:off x="6737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36484</xdr:rowOff>
    </xdr:from>
    <xdr:ext cx="469744" cy="259045"/>
    <xdr:sp macro="" textlink="">
      <xdr:nvSpPr>
        <xdr:cNvPr id="147" name="n_1mainValue【図書館】&#10;一人当たり面積">
          <a:extLst>
            <a:ext uri="{FF2B5EF4-FFF2-40B4-BE49-F238E27FC236}">
              <a16:creationId xmlns:a16="http://schemas.microsoft.com/office/drawing/2014/main" id="{4FFFCA60-17DC-4AAA-B156-EF9B528843A3}"/>
            </a:ext>
          </a:extLst>
        </xdr:cNvPr>
        <xdr:cNvSpPr txBox="1"/>
      </xdr:nvSpPr>
      <xdr:spPr>
        <a:xfrm>
          <a:off x="93917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48" name="n_2mainValue【図書館】&#10;一人当たり面積">
          <a:extLst>
            <a:ext uri="{FF2B5EF4-FFF2-40B4-BE49-F238E27FC236}">
              <a16:creationId xmlns:a16="http://schemas.microsoft.com/office/drawing/2014/main" id="{BDE37FD0-36A1-4550-A0BE-B5B3A9658115}"/>
            </a:ext>
          </a:extLst>
        </xdr:cNvPr>
        <xdr:cNvSpPr txBox="1"/>
      </xdr:nvSpPr>
      <xdr:spPr>
        <a:xfrm>
          <a:off x="8515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36484</xdr:rowOff>
    </xdr:from>
    <xdr:ext cx="469744" cy="259045"/>
    <xdr:sp macro="" textlink="">
      <xdr:nvSpPr>
        <xdr:cNvPr id="149" name="n_3mainValue【図書館】&#10;一人当たり面積">
          <a:extLst>
            <a:ext uri="{FF2B5EF4-FFF2-40B4-BE49-F238E27FC236}">
              <a16:creationId xmlns:a16="http://schemas.microsoft.com/office/drawing/2014/main" id="{2CE18522-7A1F-434D-91AC-7B246ECF0FB3}"/>
            </a:ext>
          </a:extLst>
        </xdr:cNvPr>
        <xdr:cNvSpPr txBox="1"/>
      </xdr:nvSpPr>
      <xdr:spPr>
        <a:xfrm>
          <a:off x="7626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36484</xdr:rowOff>
    </xdr:from>
    <xdr:ext cx="469744" cy="259045"/>
    <xdr:sp macro="" textlink="">
      <xdr:nvSpPr>
        <xdr:cNvPr id="150" name="n_4mainValue【図書館】&#10;一人当たり面積">
          <a:extLst>
            <a:ext uri="{FF2B5EF4-FFF2-40B4-BE49-F238E27FC236}">
              <a16:creationId xmlns:a16="http://schemas.microsoft.com/office/drawing/2014/main" id="{E8467FB4-FB38-4CB5-B4D8-36841EC121E5}"/>
            </a:ext>
          </a:extLst>
        </xdr:cNvPr>
        <xdr:cNvSpPr txBox="1"/>
      </xdr:nvSpPr>
      <xdr:spPr>
        <a:xfrm>
          <a:off x="6737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FD8CFED-2CE1-4F61-8A18-C0AF20E54C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827045D-B60F-4D6B-B32C-837C881386D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A4E4F7C-4936-43F8-8D72-1064FDC7AEB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6678E6A-5EEE-4D67-BABA-63C3BC060E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48B2A17-5CD3-4121-AE49-F6C7E5AAA9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EE5C517-CBEC-4A8C-B316-ECBC9DBEC9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54C169B-047A-4836-8C83-E619ED7EF3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B5EC02E-AC4A-47EB-AA78-30C7A777413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F25A254-1C2D-4848-AD9E-8ADCBF7B35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AFE762F-9395-4940-9FFB-45D513C059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AF935E7-7AB1-4D9D-B9F3-FF68AA1BD4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050D131-798A-418F-882C-292BCF280F1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ADC7B83-DEF0-45CE-83CF-366A6B209A2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C76D62F-C268-44C6-81BB-393B890A98B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16546DE0-1EE2-443A-BC59-4AFF177E185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8778510B-C16A-4689-B79E-79A560F9DD6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285DAC77-8ACD-4EF8-B24E-C562DB7793C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35A6900D-18AB-4ABD-8D14-B31F4C5FDAF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16ACDC11-F11E-4135-BD94-D82C8D47F82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E0ACF58-0992-4EBC-AD46-95CEED428DC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0DBC982-B16B-4C58-A110-196229B9BD4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C577ADD-8975-4EBF-A83E-A09E2A087A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AC321F8-10A2-4531-AD8F-0D1C6FF7F1C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95CF97A-2203-419E-AE05-D215002E37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6CF2AF52-4C42-4123-AD38-C917BA41F1E4}"/>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A5CB0F50-5675-438C-BD65-D8B949A2A81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23BCD55-744A-4B83-BBB8-44DA1F07B6A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6C9D85CC-3E91-4A5A-9BE5-136B0DB3FD67}"/>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7681858E-201D-48C6-90D3-7A108D67FE48}"/>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CC688C83-F6F1-4F45-8010-F2F6FCF1780F}"/>
            </a:ext>
          </a:extLst>
        </xdr:cNvPr>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9351EB9B-06DB-475C-91AB-07338D1631D2}"/>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E14BE0D6-1C93-4287-95C1-106970AD5105}"/>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8F632740-99F3-45A0-BF23-D64486FA327E}"/>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54E56955-7F2A-4D9E-9E7F-EFD81D63A503}"/>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5" name="フローチャート: 判断 184">
          <a:extLst>
            <a:ext uri="{FF2B5EF4-FFF2-40B4-BE49-F238E27FC236}">
              <a16:creationId xmlns:a16="http://schemas.microsoft.com/office/drawing/2014/main" id="{287B2D6A-618E-41AC-B54C-ADCE0480E5FC}"/>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9DEC396-8EF0-4062-B170-CEA8BC1D5E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6DBBED-6A86-4DDF-9FBF-93F8A174EE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00765D-C591-4106-AA71-FA925EED479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4BCF605-0789-4FF2-9ABB-A29F09CBF4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8206CF2-896E-4763-8BA4-D1DF200436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91" name="楕円 190">
          <a:extLst>
            <a:ext uri="{FF2B5EF4-FFF2-40B4-BE49-F238E27FC236}">
              <a16:creationId xmlns:a16="http://schemas.microsoft.com/office/drawing/2014/main" id="{D038CC8C-6EAD-49A9-AAD3-F2C592FEFE7A}"/>
            </a:ext>
          </a:extLst>
        </xdr:cNvPr>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12082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CABC2CD-0A9E-4B40-B0BF-B7B9FF67219E}"/>
            </a:ext>
          </a:extLst>
        </xdr:cNvPr>
        <xdr:cNvSpPr txBox="1"/>
      </xdr:nvSpPr>
      <xdr:spPr>
        <a:xfrm>
          <a:off x="4673600"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193" name="楕円 192">
          <a:extLst>
            <a:ext uri="{FF2B5EF4-FFF2-40B4-BE49-F238E27FC236}">
              <a16:creationId xmlns:a16="http://schemas.microsoft.com/office/drawing/2014/main" id="{E779744B-DC03-43AE-A6F6-A5957A9D142F}"/>
            </a:ext>
          </a:extLst>
        </xdr:cNvPr>
        <xdr:cNvSpPr/>
      </xdr:nvSpPr>
      <xdr:spPr>
        <a:xfrm>
          <a:off x="3746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165735</xdr:rowOff>
    </xdr:from>
    <xdr:to>
      <xdr:col>24</xdr:col>
      <xdr:colOff>63500</xdr:colOff>
      <xdr:row>60</xdr:row>
      <xdr:rowOff>40005</xdr:rowOff>
    </xdr:to>
    <xdr:cxnSp macro="">
      <xdr:nvCxnSpPr>
        <xdr:cNvPr id="194" name="直線コネクタ 193">
          <a:extLst>
            <a:ext uri="{FF2B5EF4-FFF2-40B4-BE49-F238E27FC236}">
              <a16:creationId xmlns:a16="http://schemas.microsoft.com/office/drawing/2014/main" id="{215745D0-C41F-47AE-80BE-B894ED59F055}"/>
            </a:ext>
          </a:extLst>
        </xdr:cNvPr>
        <xdr:cNvCxnSpPr/>
      </xdr:nvCxnSpPr>
      <xdr:spPr>
        <a:xfrm>
          <a:off x="3797300" y="102812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69215</xdr:rowOff>
    </xdr:from>
    <xdr:to>
      <xdr:col>15</xdr:col>
      <xdr:colOff>101600</xdr:colOff>
      <xdr:row>59</xdr:row>
      <xdr:rowOff>170815</xdr:rowOff>
    </xdr:to>
    <xdr:sp macro="" textlink="">
      <xdr:nvSpPr>
        <xdr:cNvPr id="195" name="楕円 194">
          <a:extLst>
            <a:ext uri="{FF2B5EF4-FFF2-40B4-BE49-F238E27FC236}">
              <a16:creationId xmlns:a16="http://schemas.microsoft.com/office/drawing/2014/main" id="{A78BAE7E-42FB-4421-A068-859D446F68B8}"/>
            </a:ext>
          </a:extLst>
        </xdr:cNvPr>
        <xdr:cNvSpPr/>
      </xdr:nvSpPr>
      <xdr:spPr>
        <a:xfrm>
          <a:off x="2857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120015</xdr:rowOff>
    </xdr:from>
    <xdr:to>
      <xdr:col>19</xdr:col>
      <xdr:colOff>177800</xdr:colOff>
      <xdr:row>59</xdr:row>
      <xdr:rowOff>165735</xdr:rowOff>
    </xdr:to>
    <xdr:cxnSp macro="">
      <xdr:nvCxnSpPr>
        <xdr:cNvPr id="196" name="直線コネクタ 195">
          <a:extLst>
            <a:ext uri="{FF2B5EF4-FFF2-40B4-BE49-F238E27FC236}">
              <a16:creationId xmlns:a16="http://schemas.microsoft.com/office/drawing/2014/main" id="{CE138351-C49C-45DA-B9F1-1D29985B0769}"/>
            </a:ext>
          </a:extLst>
        </xdr:cNvPr>
        <xdr:cNvCxnSpPr/>
      </xdr:nvCxnSpPr>
      <xdr:spPr>
        <a:xfrm>
          <a:off x="2908300" y="102355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97" name="楕円 196">
          <a:extLst>
            <a:ext uri="{FF2B5EF4-FFF2-40B4-BE49-F238E27FC236}">
              <a16:creationId xmlns:a16="http://schemas.microsoft.com/office/drawing/2014/main" id="{5C002305-EA65-4C5D-889E-E0560272CFD4}"/>
            </a:ext>
          </a:extLst>
        </xdr:cNvPr>
        <xdr:cNvSpPr/>
      </xdr:nvSpPr>
      <xdr:spPr>
        <a:xfrm>
          <a:off x="1968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120015</xdr:rowOff>
    </xdr:to>
    <xdr:cxnSp macro="">
      <xdr:nvCxnSpPr>
        <xdr:cNvPr id="198" name="直線コネクタ 197">
          <a:extLst>
            <a:ext uri="{FF2B5EF4-FFF2-40B4-BE49-F238E27FC236}">
              <a16:creationId xmlns:a16="http://schemas.microsoft.com/office/drawing/2014/main" id="{D939656D-CCA1-4028-8752-3B78FF05C2A0}"/>
            </a:ext>
          </a:extLst>
        </xdr:cNvPr>
        <xdr:cNvCxnSpPr/>
      </xdr:nvCxnSpPr>
      <xdr:spPr>
        <a:xfrm>
          <a:off x="2019300" y="10191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9" name="楕円 198">
          <a:extLst>
            <a:ext uri="{FF2B5EF4-FFF2-40B4-BE49-F238E27FC236}">
              <a16:creationId xmlns:a16="http://schemas.microsoft.com/office/drawing/2014/main" id="{1D972C1B-5793-44AB-B001-01E6A0CCE793}"/>
            </a:ext>
          </a:extLst>
        </xdr:cNvPr>
        <xdr:cNvSpPr/>
      </xdr:nvSpPr>
      <xdr:spPr>
        <a:xfrm>
          <a:off x="1079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76200</xdr:rowOff>
    </xdr:to>
    <xdr:cxnSp macro="">
      <xdr:nvCxnSpPr>
        <xdr:cNvPr id="200" name="直線コネクタ 199">
          <a:extLst>
            <a:ext uri="{FF2B5EF4-FFF2-40B4-BE49-F238E27FC236}">
              <a16:creationId xmlns:a16="http://schemas.microsoft.com/office/drawing/2014/main" id="{C050F803-8911-46B7-BA10-8792D2688105}"/>
            </a:ext>
          </a:extLst>
        </xdr:cNvPr>
        <xdr:cNvCxnSpPr/>
      </xdr:nvCxnSpPr>
      <xdr:spPr>
        <a:xfrm>
          <a:off x="1130300" y="101479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20E07F12-A19C-4C7C-B5DD-8023AF4FFF34}"/>
            </a:ext>
          </a:extLst>
        </xdr:cNvPr>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D40D6990-F32D-4813-B68E-C7AD8255479D}"/>
            </a:ext>
          </a:extLst>
        </xdr:cNvPr>
        <xdr:cNvSpPr txBox="1"/>
      </xdr:nvSpPr>
      <xdr:spPr>
        <a:xfrm>
          <a:off x="2705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aveValue【体育館・プール】&#10;有形固定資産減価償却率">
          <a:extLst>
            <a:ext uri="{FF2B5EF4-FFF2-40B4-BE49-F238E27FC236}">
              <a16:creationId xmlns:a16="http://schemas.microsoft.com/office/drawing/2014/main" id="{EAE3B074-8465-4F4F-B004-F5DCBD764D32}"/>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4" name="n_4aveValue【体育館・プール】&#10;有形固定資産減価償却率">
          <a:extLst>
            <a:ext uri="{FF2B5EF4-FFF2-40B4-BE49-F238E27FC236}">
              <a16:creationId xmlns:a16="http://schemas.microsoft.com/office/drawing/2014/main" id="{956DBC50-0BF1-4AE7-B2D5-601006899167}"/>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61612</xdr:rowOff>
    </xdr:from>
    <xdr:ext cx="405111" cy="259045"/>
    <xdr:sp macro="" textlink="">
      <xdr:nvSpPr>
        <xdr:cNvPr id="205" name="n_1mainValue【体育館・プール】&#10;有形固定資産減価償却率">
          <a:extLst>
            <a:ext uri="{FF2B5EF4-FFF2-40B4-BE49-F238E27FC236}">
              <a16:creationId xmlns:a16="http://schemas.microsoft.com/office/drawing/2014/main" id="{78EA0AD9-327C-4DFA-910E-03625C32B582}"/>
            </a:ext>
          </a:extLst>
        </xdr:cNvPr>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15892</xdr:rowOff>
    </xdr:from>
    <xdr:ext cx="405111" cy="259045"/>
    <xdr:sp macro="" textlink="">
      <xdr:nvSpPr>
        <xdr:cNvPr id="206" name="n_2mainValue【体育館・プール】&#10;有形固定資産減価償却率">
          <a:extLst>
            <a:ext uri="{FF2B5EF4-FFF2-40B4-BE49-F238E27FC236}">
              <a16:creationId xmlns:a16="http://schemas.microsoft.com/office/drawing/2014/main" id="{536A92C9-3DAA-4AF1-9A7A-1947560F0711}"/>
            </a:ext>
          </a:extLst>
        </xdr:cNvPr>
        <xdr:cNvSpPr txBox="1"/>
      </xdr:nvSpPr>
      <xdr:spPr>
        <a:xfrm>
          <a:off x="2705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7" name="n_3mainValue【体育館・プール】&#10;有形固定資産減価償却率">
          <a:extLst>
            <a:ext uri="{FF2B5EF4-FFF2-40B4-BE49-F238E27FC236}">
              <a16:creationId xmlns:a16="http://schemas.microsoft.com/office/drawing/2014/main" id="{BE00ECE0-B033-4A95-BC53-1AFB3DC02119}"/>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8" name="n_4mainValue【体育館・プール】&#10;有形固定資産減価償却率">
          <a:extLst>
            <a:ext uri="{FF2B5EF4-FFF2-40B4-BE49-F238E27FC236}">
              <a16:creationId xmlns:a16="http://schemas.microsoft.com/office/drawing/2014/main" id="{C7833614-F6AC-474E-9D77-F36F12E27B0B}"/>
            </a:ext>
          </a:extLst>
        </xdr:cNvPr>
        <xdr:cNvSpPr txBox="1"/>
      </xdr:nvSpPr>
      <xdr:spPr>
        <a:xfrm>
          <a:off x="927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FEB281E-5D33-4922-9F5D-6BDB9005F7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332386E-011C-418E-B417-D425035AA1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1DDC52F-F1B2-4A1E-9A77-8400A9DEB6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A0EE01F-92F5-4217-9068-7D1420ECD8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2FD553B-C056-4D86-8EDB-14352A1531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55D3E16-4394-4C85-886C-C4F49DC488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A0F59BC1-DF17-4B8D-A756-C6D9852D4C9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03DF313-72D3-4170-A384-8C9A6FBA9F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4BC37FE-18F4-4A72-A121-F056B7642D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781E7E4-ACF4-4B75-A011-0DFA416AA7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FC44BF0-6DBA-438B-8A88-6F8BFDB0A3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E38F027-8918-48E1-8B72-8C41C7C6703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373E0DE-5732-4391-853D-18F92C3FB3E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9C9DF842-18C7-4B03-B243-83E97D6A9B2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BD8B30A-1657-423F-AFBD-F88A7DFA4FE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AE9BF8E6-DB5B-4BBE-BC7A-6845E3D126F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D117A2A-E85E-4045-9780-84AC0D8257D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24086E9-690B-456F-BFC1-39908F6F6A8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DB82802D-8DFE-4005-9A66-5A1992E6267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534DB9F-60F1-443B-8398-C4DC2EACF13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B0B9155-D7F9-4598-A710-1F0536D502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5518CD7-2316-4E77-89B8-29FF3536DCA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31DBA292-9D9E-43CE-BE65-EB99E68025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B1723862-95BA-4DC6-8D1C-096DA128ABEC}"/>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47DF2AFC-0285-43AB-B7AC-E10043489A4A}"/>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2722709B-67D0-445A-8720-AAC7C620E48A}"/>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DFD54A81-38E2-4289-B422-ECCD343459A3}"/>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A29F5FD9-0A7F-4C5A-9730-EBA03D6108EE}"/>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54F90EF6-68E2-4C3C-A00F-770F50B63639}"/>
            </a:ext>
          </a:extLst>
        </xdr:cNvPr>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A6C7805F-808D-4D44-8141-38DC6FC4B8CB}"/>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348D3694-44A8-4C91-B9C2-4DFAD7DE75AC}"/>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517F32E2-242D-459B-908E-F400E28543B0}"/>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41" name="フローチャート: 判断 240">
          <a:extLst>
            <a:ext uri="{FF2B5EF4-FFF2-40B4-BE49-F238E27FC236}">
              <a16:creationId xmlns:a16="http://schemas.microsoft.com/office/drawing/2014/main" id="{30803F26-57C8-4125-A20A-71DE8E31A855}"/>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42" name="フローチャート: 判断 241">
          <a:extLst>
            <a:ext uri="{FF2B5EF4-FFF2-40B4-BE49-F238E27FC236}">
              <a16:creationId xmlns:a16="http://schemas.microsoft.com/office/drawing/2014/main" id="{FBA7BBA4-B141-48FF-A538-3BD73ED754A8}"/>
            </a:ext>
          </a:extLst>
        </xdr:cNvPr>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7E7A18-DAAB-41AB-8F93-C8F713787E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424F092-1E1C-4224-ABF9-15E6A4AB18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855E80A-B167-484A-A6BE-AC6D27EADB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EC7D74A-3CA4-4B88-B298-E6562BEEF2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AD2A407-C390-4969-8323-026529801B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118110</xdr:rowOff>
    </xdr:from>
    <xdr:to>
      <xdr:col>55</xdr:col>
      <xdr:colOff>50800</xdr:colOff>
      <xdr:row>63</xdr:row>
      <xdr:rowOff>48260</xdr:rowOff>
    </xdr:to>
    <xdr:sp macro="" textlink="">
      <xdr:nvSpPr>
        <xdr:cNvPr id="248" name="楕円 247">
          <a:extLst>
            <a:ext uri="{FF2B5EF4-FFF2-40B4-BE49-F238E27FC236}">
              <a16:creationId xmlns:a16="http://schemas.microsoft.com/office/drawing/2014/main" id="{84BB02E7-A78F-4F3E-8ED1-914301004711}"/>
            </a:ext>
          </a:extLst>
        </xdr:cNvPr>
        <xdr:cNvSpPr/>
      </xdr:nvSpPr>
      <xdr:spPr>
        <a:xfrm>
          <a:off x="104267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96537</xdr:rowOff>
    </xdr:from>
    <xdr:ext cx="469744" cy="259045"/>
    <xdr:sp macro="" textlink="">
      <xdr:nvSpPr>
        <xdr:cNvPr id="249" name="【体育館・プール】&#10;一人当たり面積該当値テキスト">
          <a:extLst>
            <a:ext uri="{FF2B5EF4-FFF2-40B4-BE49-F238E27FC236}">
              <a16:creationId xmlns:a16="http://schemas.microsoft.com/office/drawing/2014/main" id="{A1CEA51C-6EE9-4565-854C-527387164A62}"/>
            </a:ext>
          </a:extLst>
        </xdr:cNvPr>
        <xdr:cNvSpPr txBox="1"/>
      </xdr:nvSpPr>
      <xdr:spPr>
        <a:xfrm>
          <a:off x="10515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121920</xdr:rowOff>
    </xdr:from>
    <xdr:to>
      <xdr:col>50</xdr:col>
      <xdr:colOff>165100</xdr:colOff>
      <xdr:row>63</xdr:row>
      <xdr:rowOff>52070</xdr:rowOff>
    </xdr:to>
    <xdr:sp macro="" textlink="">
      <xdr:nvSpPr>
        <xdr:cNvPr id="250" name="楕円 249">
          <a:extLst>
            <a:ext uri="{FF2B5EF4-FFF2-40B4-BE49-F238E27FC236}">
              <a16:creationId xmlns:a16="http://schemas.microsoft.com/office/drawing/2014/main" id="{41D1F622-7E5A-4E5A-8C7F-6D7C77679ADE}"/>
            </a:ext>
          </a:extLst>
        </xdr:cNvPr>
        <xdr:cNvSpPr/>
      </xdr:nvSpPr>
      <xdr:spPr>
        <a:xfrm>
          <a:off x="9588500" y="107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168910</xdr:rowOff>
    </xdr:from>
    <xdr:to>
      <xdr:col>55</xdr:col>
      <xdr:colOff>0</xdr:colOff>
      <xdr:row>63</xdr:row>
      <xdr:rowOff>1270</xdr:rowOff>
    </xdr:to>
    <xdr:cxnSp macro="">
      <xdr:nvCxnSpPr>
        <xdr:cNvPr id="251" name="直線コネクタ 250">
          <a:extLst>
            <a:ext uri="{FF2B5EF4-FFF2-40B4-BE49-F238E27FC236}">
              <a16:creationId xmlns:a16="http://schemas.microsoft.com/office/drawing/2014/main" id="{614AC11E-9C5F-476B-B1FA-A04F66FF66E4}"/>
            </a:ext>
          </a:extLst>
        </xdr:cNvPr>
        <xdr:cNvCxnSpPr/>
      </xdr:nvCxnSpPr>
      <xdr:spPr>
        <a:xfrm flipV="1">
          <a:off x="9639300" y="107988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125730</xdr:rowOff>
    </xdr:from>
    <xdr:to>
      <xdr:col>46</xdr:col>
      <xdr:colOff>38100</xdr:colOff>
      <xdr:row>63</xdr:row>
      <xdr:rowOff>55880</xdr:rowOff>
    </xdr:to>
    <xdr:sp macro="" textlink="">
      <xdr:nvSpPr>
        <xdr:cNvPr id="252" name="楕円 251">
          <a:extLst>
            <a:ext uri="{FF2B5EF4-FFF2-40B4-BE49-F238E27FC236}">
              <a16:creationId xmlns:a16="http://schemas.microsoft.com/office/drawing/2014/main" id="{79BD0206-408C-44F9-AA93-ED0169210BF7}"/>
            </a:ext>
          </a:extLst>
        </xdr:cNvPr>
        <xdr:cNvSpPr/>
      </xdr:nvSpPr>
      <xdr:spPr>
        <a:xfrm>
          <a:off x="8699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1270</xdr:rowOff>
    </xdr:from>
    <xdr:to>
      <xdr:col>50</xdr:col>
      <xdr:colOff>114300</xdr:colOff>
      <xdr:row>63</xdr:row>
      <xdr:rowOff>5080</xdr:rowOff>
    </xdr:to>
    <xdr:cxnSp macro="">
      <xdr:nvCxnSpPr>
        <xdr:cNvPr id="253" name="直線コネクタ 252">
          <a:extLst>
            <a:ext uri="{FF2B5EF4-FFF2-40B4-BE49-F238E27FC236}">
              <a16:creationId xmlns:a16="http://schemas.microsoft.com/office/drawing/2014/main" id="{EE066E5A-41BC-4AA3-BDCD-0588B3206932}"/>
            </a:ext>
          </a:extLst>
        </xdr:cNvPr>
        <xdr:cNvCxnSpPr/>
      </xdr:nvCxnSpPr>
      <xdr:spPr>
        <a:xfrm flipV="1">
          <a:off x="8750300" y="10802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129540</xdr:rowOff>
    </xdr:from>
    <xdr:to>
      <xdr:col>41</xdr:col>
      <xdr:colOff>101600</xdr:colOff>
      <xdr:row>63</xdr:row>
      <xdr:rowOff>59690</xdr:rowOff>
    </xdr:to>
    <xdr:sp macro="" textlink="">
      <xdr:nvSpPr>
        <xdr:cNvPr id="254" name="楕円 253">
          <a:extLst>
            <a:ext uri="{FF2B5EF4-FFF2-40B4-BE49-F238E27FC236}">
              <a16:creationId xmlns:a16="http://schemas.microsoft.com/office/drawing/2014/main" id="{D57A4E4E-B4DC-4FBF-9C6F-100C7AD1FB68}"/>
            </a:ext>
          </a:extLst>
        </xdr:cNvPr>
        <xdr:cNvSpPr/>
      </xdr:nvSpPr>
      <xdr:spPr>
        <a:xfrm>
          <a:off x="7810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5080</xdr:rowOff>
    </xdr:from>
    <xdr:to>
      <xdr:col>45</xdr:col>
      <xdr:colOff>177800</xdr:colOff>
      <xdr:row>63</xdr:row>
      <xdr:rowOff>8890</xdr:rowOff>
    </xdr:to>
    <xdr:cxnSp macro="">
      <xdr:nvCxnSpPr>
        <xdr:cNvPr id="255" name="直線コネクタ 254">
          <a:extLst>
            <a:ext uri="{FF2B5EF4-FFF2-40B4-BE49-F238E27FC236}">
              <a16:creationId xmlns:a16="http://schemas.microsoft.com/office/drawing/2014/main" id="{871167B9-1C68-4C03-AEDB-954162E5E874}"/>
            </a:ext>
          </a:extLst>
        </xdr:cNvPr>
        <xdr:cNvCxnSpPr/>
      </xdr:nvCxnSpPr>
      <xdr:spPr>
        <a:xfrm flipV="1">
          <a:off x="7861300" y="10806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133350</xdr:rowOff>
    </xdr:from>
    <xdr:to>
      <xdr:col>36</xdr:col>
      <xdr:colOff>165100</xdr:colOff>
      <xdr:row>63</xdr:row>
      <xdr:rowOff>63500</xdr:rowOff>
    </xdr:to>
    <xdr:sp macro="" textlink="">
      <xdr:nvSpPr>
        <xdr:cNvPr id="256" name="楕円 255">
          <a:extLst>
            <a:ext uri="{FF2B5EF4-FFF2-40B4-BE49-F238E27FC236}">
              <a16:creationId xmlns:a16="http://schemas.microsoft.com/office/drawing/2014/main" id="{7B4F7384-B4FD-48BD-B8EF-2809E668E682}"/>
            </a:ext>
          </a:extLst>
        </xdr:cNvPr>
        <xdr:cNvSpPr/>
      </xdr:nvSpPr>
      <xdr:spPr>
        <a:xfrm>
          <a:off x="6921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xdr:rowOff>
    </xdr:from>
    <xdr:to>
      <xdr:col>41</xdr:col>
      <xdr:colOff>50800</xdr:colOff>
      <xdr:row>63</xdr:row>
      <xdr:rowOff>12700</xdr:rowOff>
    </xdr:to>
    <xdr:cxnSp macro="">
      <xdr:nvCxnSpPr>
        <xdr:cNvPr id="257" name="直線コネクタ 256">
          <a:extLst>
            <a:ext uri="{FF2B5EF4-FFF2-40B4-BE49-F238E27FC236}">
              <a16:creationId xmlns:a16="http://schemas.microsoft.com/office/drawing/2014/main" id="{33AB793A-49EE-4704-86E5-DEC089E3F1A9}"/>
            </a:ext>
          </a:extLst>
        </xdr:cNvPr>
        <xdr:cNvCxnSpPr/>
      </xdr:nvCxnSpPr>
      <xdr:spPr>
        <a:xfrm flipV="1">
          <a:off x="6972300" y="10810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7DEAC742-62D2-411F-B146-82E4839ECF34}"/>
            </a:ext>
          </a:extLst>
        </xdr:cNvPr>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6A163885-35FE-4887-9552-FBB4CB70E328}"/>
            </a:ext>
          </a:extLst>
        </xdr:cNvPr>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60" name="n_3aveValue【体育館・プール】&#10;一人当たり面積">
          <a:extLst>
            <a:ext uri="{FF2B5EF4-FFF2-40B4-BE49-F238E27FC236}">
              <a16:creationId xmlns:a16="http://schemas.microsoft.com/office/drawing/2014/main" id="{B22011C8-F208-40C6-8789-D33A41C61BE6}"/>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77487</xdr:rowOff>
    </xdr:from>
    <xdr:ext cx="469744" cy="259045"/>
    <xdr:sp macro="" textlink="">
      <xdr:nvSpPr>
        <xdr:cNvPr id="261" name="n_4aveValue【体育館・プール】&#10;一人当たり面積">
          <a:extLst>
            <a:ext uri="{FF2B5EF4-FFF2-40B4-BE49-F238E27FC236}">
              <a16:creationId xmlns:a16="http://schemas.microsoft.com/office/drawing/2014/main" id="{96EF900E-82D5-4D6B-A8FB-337C05903E97}"/>
            </a:ext>
          </a:extLst>
        </xdr:cNvPr>
        <xdr:cNvSpPr txBox="1"/>
      </xdr:nvSpPr>
      <xdr:spPr>
        <a:xfrm>
          <a:off x="67374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43197</xdr:rowOff>
    </xdr:from>
    <xdr:ext cx="469744" cy="259045"/>
    <xdr:sp macro="" textlink="">
      <xdr:nvSpPr>
        <xdr:cNvPr id="262" name="n_1mainValue【体育館・プール】&#10;一人当たり面積">
          <a:extLst>
            <a:ext uri="{FF2B5EF4-FFF2-40B4-BE49-F238E27FC236}">
              <a16:creationId xmlns:a16="http://schemas.microsoft.com/office/drawing/2014/main" id="{2CD1812C-9B8F-4EE8-A51F-63CA1AB32BD3}"/>
            </a:ext>
          </a:extLst>
        </xdr:cNvPr>
        <xdr:cNvSpPr txBox="1"/>
      </xdr:nvSpPr>
      <xdr:spPr>
        <a:xfrm>
          <a:off x="9391727"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47007</xdr:rowOff>
    </xdr:from>
    <xdr:ext cx="469744" cy="259045"/>
    <xdr:sp macro="" textlink="">
      <xdr:nvSpPr>
        <xdr:cNvPr id="263" name="n_2mainValue【体育館・プール】&#10;一人当たり面積">
          <a:extLst>
            <a:ext uri="{FF2B5EF4-FFF2-40B4-BE49-F238E27FC236}">
              <a16:creationId xmlns:a16="http://schemas.microsoft.com/office/drawing/2014/main" id="{3F9F5668-6B3B-44D3-BBA1-443C2B89BFCB}"/>
            </a:ext>
          </a:extLst>
        </xdr:cNvPr>
        <xdr:cNvSpPr txBox="1"/>
      </xdr:nvSpPr>
      <xdr:spPr>
        <a:xfrm>
          <a:off x="8515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50817</xdr:rowOff>
    </xdr:from>
    <xdr:ext cx="469744" cy="259045"/>
    <xdr:sp macro="" textlink="">
      <xdr:nvSpPr>
        <xdr:cNvPr id="264" name="n_3mainValue【体育館・プール】&#10;一人当たり面積">
          <a:extLst>
            <a:ext uri="{FF2B5EF4-FFF2-40B4-BE49-F238E27FC236}">
              <a16:creationId xmlns:a16="http://schemas.microsoft.com/office/drawing/2014/main" id="{C3810098-157E-4978-9CDB-2B6110CDB6CC}"/>
            </a:ext>
          </a:extLst>
        </xdr:cNvPr>
        <xdr:cNvSpPr txBox="1"/>
      </xdr:nvSpPr>
      <xdr:spPr>
        <a:xfrm>
          <a:off x="7626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54627</xdr:rowOff>
    </xdr:from>
    <xdr:ext cx="469744" cy="259045"/>
    <xdr:sp macro="" textlink="">
      <xdr:nvSpPr>
        <xdr:cNvPr id="265" name="n_4mainValue【体育館・プール】&#10;一人当たり面積">
          <a:extLst>
            <a:ext uri="{FF2B5EF4-FFF2-40B4-BE49-F238E27FC236}">
              <a16:creationId xmlns:a16="http://schemas.microsoft.com/office/drawing/2014/main" id="{CC1B7B8D-19DA-48D8-B665-BB02C2383B5B}"/>
            </a:ext>
          </a:extLst>
        </xdr:cNvPr>
        <xdr:cNvSpPr txBox="1"/>
      </xdr:nvSpPr>
      <xdr:spPr>
        <a:xfrm>
          <a:off x="6737427"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4AEB764-2D14-455D-B718-EBE20EA298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D93C036-3794-4973-A33C-DE409A286D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E8026F5-7C6F-4492-97E6-C287E42AF4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ACEC50B-31C5-4861-8264-4C987D79EB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73995CE-2647-4776-AD44-85A209D3D4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00A3DC2-7719-49F9-B313-A9FD43F131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E4C5079-D440-47C2-8282-BAEA178446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06C56A3-1648-4486-BC13-90C27DA4B6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4B2CDAC-B76F-470E-AAF5-650591A848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E035830-10D2-4AA4-B2BB-98CB06473E8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44B0F6C-37B9-41C6-A24C-A2EE75F9E8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685C6905-7E1F-4FD4-B9EB-C93F92A9132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9083DC77-6DAB-4CBC-99DB-19718EDA31A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E735ABCF-E7C6-4973-A8DD-4950F802860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305EB561-4375-42AB-ACE2-3BA3F92D21C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E26F6730-10C4-4B05-85DC-772FC3271B2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B1992DDC-4B90-40CD-83A3-8A9FCEAA5B3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C6DAB19-0A4C-43F0-A0A8-D91BACB11CE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3282BFFA-4DC4-458E-AE60-EB2F95D1569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C9E5182-8AEF-4205-BA25-7ACD6F0E68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BF818F6E-8A10-4D2A-BAA8-EF053937188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4CB4BD8-039F-4B33-A150-7AF350C0F0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D918D6B5-AD43-492B-8129-76789355E292}"/>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D2561FE2-13B7-4CE5-AA91-A62BD8A0023B}"/>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EC0F781F-E0F4-48F2-BF5B-F2D03A512C6D}"/>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B142393-F5BF-45DE-AA4A-A8E162C97202}"/>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0EB2B29F-51CC-4269-8F9A-43FA4C15F277}"/>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78BAA54-3084-4EA7-8039-E07761140245}"/>
            </a:ext>
          </a:extLst>
        </xdr:cNvPr>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099F466D-B8E0-4C0E-A1AA-EBBEF6AF2E02}"/>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6CFA43B7-1F77-4CA2-AB7E-B4FD5A0CF737}"/>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FC3701FE-0E35-483F-9FEC-B3A3951B798A}"/>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35306</xdr:rowOff>
    </xdr:from>
    <xdr:to>
      <xdr:col>10</xdr:col>
      <xdr:colOff>165100</xdr:colOff>
      <xdr:row>80</xdr:row>
      <xdr:rowOff>136906</xdr:rowOff>
    </xdr:to>
    <xdr:sp macro="" textlink="">
      <xdr:nvSpPr>
        <xdr:cNvPr id="297" name="フローチャート: 判断 296">
          <a:extLst>
            <a:ext uri="{FF2B5EF4-FFF2-40B4-BE49-F238E27FC236}">
              <a16:creationId xmlns:a16="http://schemas.microsoft.com/office/drawing/2014/main" id="{7A3AB37F-1774-4C89-A356-7D609532E28A}"/>
            </a:ext>
          </a:extLst>
        </xdr:cNvPr>
        <xdr:cNvSpPr/>
      </xdr:nvSpPr>
      <xdr:spPr>
        <a:xfrm>
          <a:off x="1968500" y="1375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8" name="フローチャート: 判断 297">
          <a:extLst>
            <a:ext uri="{FF2B5EF4-FFF2-40B4-BE49-F238E27FC236}">
              <a16:creationId xmlns:a16="http://schemas.microsoft.com/office/drawing/2014/main" id="{B1650921-4535-401C-AC07-7D1A012988B1}"/>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5DAE0D0-9035-4A17-B13C-51021C7634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89CA497-5A55-4BDF-B3CA-7901F4E5B6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D1D824-B87D-4E5F-9E3C-E61B42D2620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113A431-78CD-41D0-BA13-E212C9BB16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5652378-CA7D-41E3-B7A1-96DCBDA822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4" name="楕円 303">
          <a:extLst>
            <a:ext uri="{FF2B5EF4-FFF2-40B4-BE49-F238E27FC236}">
              <a16:creationId xmlns:a16="http://schemas.microsoft.com/office/drawing/2014/main" id="{22DFB0AC-7593-4DC7-BA60-11EF047E7A22}"/>
            </a:ext>
          </a:extLst>
        </xdr:cNvPr>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A7FFF38-D4FC-44A9-BD85-62B64885E0F2}"/>
            </a:ext>
          </a:extLst>
        </xdr:cNvPr>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119887</xdr:rowOff>
    </xdr:from>
    <xdr:to>
      <xdr:col>20</xdr:col>
      <xdr:colOff>38100</xdr:colOff>
      <xdr:row>81</xdr:row>
      <xdr:rowOff>50037</xdr:rowOff>
    </xdr:to>
    <xdr:sp macro="" textlink="">
      <xdr:nvSpPr>
        <xdr:cNvPr id="306" name="楕円 305">
          <a:extLst>
            <a:ext uri="{FF2B5EF4-FFF2-40B4-BE49-F238E27FC236}">
              <a16:creationId xmlns:a16="http://schemas.microsoft.com/office/drawing/2014/main" id="{425F39FF-4A93-4E41-8FC4-49200BB406F3}"/>
            </a:ext>
          </a:extLst>
        </xdr:cNvPr>
        <xdr:cNvSpPr/>
      </xdr:nvSpPr>
      <xdr:spPr>
        <a:xfrm>
          <a:off x="3746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170687</xdr:rowOff>
    </xdr:from>
    <xdr:to>
      <xdr:col>24</xdr:col>
      <xdr:colOff>63500</xdr:colOff>
      <xdr:row>81</xdr:row>
      <xdr:rowOff>49530</xdr:rowOff>
    </xdr:to>
    <xdr:cxnSp macro="">
      <xdr:nvCxnSpPr>
        <xdr:cNvPr id="307" name="直線コネクタ 306">
          <a:extLst>
            <a:ext uri="{FF2B5EF4-FFF2-40B4-BE49-F238E27FC236}">
              <a16:creationId xmlns:a16="http://schemas.microsoft.com/office/drawing/2014/main" id="{0FB424BD-DD73-4718-AC37-F397A4EA00B3}"/>
            </a:ext>
          </a:extLst>
        </xdr:cNvPr>
        <xdr:cNvCxnSpPr/>
      </xdr:nvCxnSpPr>
      <xdr:spPr>
        <a:xfrm>
          <a:off x="3797300" y="1388668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71882</xdr:rowOff>
    </xdr:from>
    <xdr:to>
      <xdr:col>15</xdr:col>
      <xdr:colOff>101600</xdr:colOff>
      <xdr:row>81</xdr:row>
      <xdr:rowOff>2032</xdr:rowOff>
    </xdr:to>
    <xdr:sp macro="" textlink="">
      <xdr:nvSpPr>
        <xdr:cNvPr id="308" name="楕円 307">
          <a:extLst>
            <a:ext uri="{FF2B5EF4-FFF2-40B4-BE49-F238E27FC236}">
              <a16:creationId xmlns:a16="http://schemas.microsoft.com/office/drawing/2014/main" id="{0531CD57-7A6C-47C7-9AD3-EB7F869EDEF0}"/>
            </a:ext>
          </a:extLst>
        </xdr:cNvPr>
        <xdr:cNvSpPr/>
      </xdr:nvSpPr>
      <xdr:spPr>
        <a:xfrm>
          <a:off x="2857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122682</xdr:rowOff>
    </xdr:from>
    <xdr:to>
      <xdr:col>19</xdr:col>
      <xdr:colOff>177800</xdr:colOff>
      <xdr:row>80</xdr:row>
      <xdr:rowOff>170687</xdr:rowOff>
    </xdr:to>
    <xdr:cxnSp macro="">
      <xdr:nvCxnSpPr>
        <xdr:cNvPr id="309" name="直線コネクタ 308">
          <a:extLst>
            <a:ext uri="{FF2B5EF4-FFF2-40B4-BE49-F238E27FC236}">
              <a16:creationId xmlns:a16="http://schemas.microsoft.com/office/drawing/2014/main" id="{6C966A13-3ED3-4BFF-B0BA-FA5397A2F3F2}"/>
            </a:ext>
          </a:extLst>
        </xdr:cNvPr>
        <xdr:cNvCxnSpPr/>
      </xdr:nvCxnSpPr>
      <xdr:spPr>
        <a:xfrm>
          <a:off x="2908300" y="138386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21589</xdr:rowOff>
    </xdr:from>
    <xdr:to>
      <xdr:col>10</xdr:col>
      <xdr:colOff>165100</xdr:colOff>
      <xdr:row>80</xdr:row>
      <xdr:rowOff>123189</xdr:rowOff>
    </xdr:to>
    <xdr:sp macro="" textlink="">
      <xdr:nvSpPr>
        <xdr:cNvPr id="310" name="楕円 309">
          <a:extLst>
            <a:ext uri="{FF2B5EF4-FFF2-40B4-BE49-F238E27FC236}">
              <a16:creationId xmlns:a16="http://schemas.microsoft.com/office/drawing/2014/main" id="{7CFC9DCF-9AF7-4508-85F3-3580E53A90A9}"/>
            </a:ext>
          </a:extLst>
        </xdr:cNvPr>
        <xdr:cNvSpPr/>
      </xdr:nvSpPr>
      <xdr:spPr>
        <a:xfrm>
          <a:off x="1968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72389</xdr:rowOff>
    </xdr:from>
    <xdr:to>
      <xdr:col>15</xdr:col>
      <xdr:colOff>50800</xdr:colOff>
      <xdr:row>80</xdr:row>
      <xdr:rowOff>122682</xdr:rowOff>
    </xdr:to>
    <xdr:cxnSp macro="">
      <xdr:nvCxnSpPr>
        <xdr:cNvPr id="311" name="直線コネクタ 310">
          <a:extLst>
            <a:ext uri="{FF2B5EF4-FFF2-40B4-BE49-F238E27FC236}">
              <a16:creationId xmlns:a16="http://schemas.microsoft.com/office/drawing/2014/main" id="{004677B5-A77C-43C3-9985-438614323D3A}"/>
            </a:ext>
          </a:extLst>
        </xdr:cNvPr>
        <xdr:cNvCxnSpPr/>
      </xdr:nvCxnSpPr>
      <xdr:spPr>
        <a:xfrm>
          <a:off x="2019300" y="1378838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142748</xdr:rowOff>
    </xdr:from>
    <xdr:to>
      <xdr:col>6</xdr:col>
      <xdr:colOff>38100</xdr:colOff>
      <xdr:row>80</xdr:row>
      <xdr:rowOff>72898</xdr:rowOff>
    </xdr:to>
    <xdr:sp macro="" textlink="">
      <xdr:nvSpPr>
        <xdr:cNvPr id="312" name="楕円 311">
          <a:extLst>
            <a:ext uri="{FF2B5EF4-FFF2-40B4-BE49-F238E27FC236}">
              <a16:creationId xmlns:a16="http://schemas.microsoft.com/office/drawing/2014/main" id="{8D971EF6-4CA1-4362-AF19-85E55D539136}"/>
            </a:ext>
          </a:extLst>
        </xdr:cNvPr>
        <xdr:cNvSpPr/>
      </xdr:nvSpPr>
      <xdr:spPr>
        <a:xfrm>
          <a:off x="1079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22098</xdr:rowOff>
    </xdr:from>
    <xdr:to>
      <xdr:col>10</xdr:col>
      <xdr:colOff>114300</xdr:colOff>
      <xdr:row>80</xdr:row>
      <xdr:rowOff>72389</xdr:rowOff>
    </xdr:to>
    <xdr:cxnSp macro="">
      <xdr:nvCxnSpPr>
        <xdr:cNvPr id="313" name="直線コネクタ 312">
          <a:extLst>
            <a:ext uri="{FF2B5EF4-FFF2-40B4-BE49-F238E27FC236}">
              <a16:creationId xmlns:a16="http://schemas.microsoft.com/office/drawing/2014/main" id="{7CACFD14-1A8B-4398-979C-D36CFB0EA61D}"/>
            </a:ext>
          </a:extLst>
        </xdr:cNvPr>
        <xdr:cNvCxnSpPr/>
      </xdr:nvCxnSpPr>
      <xdr:spPr>
        <a:xfrm>
          <a:off x="1130300" y="137380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a:extLst>
            <a:ext uri="{FF2B5EF4-FFF2-40B4-BE49-F238E27FC236}">
              <a16:creationId xmlns:a16="http://schemas.microsoft.com/office/drawing/2014/main" id="{60F60BEC-12A1-4308-98D7-BCCF67784E0D}"/>
            </a:ext>
          </a:extLst>
        </xdr:cNvPr>
        <xdr:cNvSpPr txBox="1"/>
      </xdr:nvSpPr>
      <xdr:spPr>
        <a:xfrm>
          <a:off x="3582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a:extLst>
            <a:ext uri="{FF2B5EF4-FFF2-40B4-BE49-F238E27FC236}">
              <a16:creationId xmlns:a16="http://schemas.microsoft.com/office/drawing/2014/main" id="{6C92C1C8-A8B5-4F0F-81CE-61D4FC58F8F5}"/>
            </a:ext>
          </a:extLst>
        </xdr:cNvPr>
        <xdr:cNvSpPr txBox="1"/>
      </xdr:nvSpPr>
      <xdr:spPr>
        <a:xfrm>
          <a:off x="2705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128033</xdr:rowOff>
    </xdr:from>
    <xdr:ext cx="405111" cy="259045"/>
    <xdr:sp macro="" textlink="">
      <xdr:nvSpPr>
        <xdr:cNvPr id="316" name="n_3aveValue【福祉施設】&#10;有形固定資産減価償却率">
          <a:extLst>
            <a:ext uri="{FF2B5EF4-FFF2-40B4-BE49-F238E27FC236}">
              <a16:creationId xmlns:a16="http://schemas.microsoft.com/office/drawing/2014/main" id="{2C2A8E5E-6C09-46B7-B1FA-1C5F9535D88E}"/>
            </a:ext>
          </a:extLst>
        </xdr:cNvPr>
        <xdr:cNvSpPr txBox="1"/>
      </xdr:nvSpPr>
      <xdr:spPr>
        <a:xfrm>
          <a:off x="1816744" y="1384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7" name="n_4aveValue【福祉施設】&#10;有形固定資産減価償却率">
          <a:extLst>
            <a:ext uri="{FF2B5EF4-FFF2-40B4-BE49-F238E27FC236}">
              <a16:creationId xmlns:a16="http://schemas.microsoft.com/office/drawing/2014/main" id="{8B3DBC84-E3B8-4E56-BB92-6BCA21508C85}"/>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66564</xdr:rowOff>
    </xdr:from>
    <xdr:ext cx="405111" cy="259045"/>
    <xdr:sp macro="" textlink="">
      <xdr:nvSpPr>
        <xdr:cNvPr id="318" name="n_1mainValue【福祉施設】&#10;有形固定資産減価償却率">
          <a:extLst>
            <a:ext uri="{FF2B5EF4-FFF2-40B4-BE49-F238E27FC236}">
              <a16:creationId xmlns:a16="http://schemas.microsoft.com/office/drawing/2014/main" id="{C1C4B231-3189-43F6-98E1-8A68EF86161B}"/>
            </a:ext>
          </a:extLst>
        </xdr:cNvPr>
        <xdr:cNvSpPr txBox="1"/>
      </xdr:nvSpPr>
      <xdr:spPr>
        <a:xfrm>
          <a:off x="35820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9" name="n_2mainValue【福祉施設】&#10;有形固定資産減価償却率">
          <a:extLst>
            <a:ext uri="{FF2B5EF4-FFF2-40B4-BE49-F238E27FC236}">
              <a16:creationId xmlns:a16="http://schemas.microsoft.com/office/drawing/2014/main" id="{9B2D7EB2-24FF-4B85-A109-581B6131D921}"/>
            </a:ext>
          </a:extLst>
        </xdr:cNvPr>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139716</xdr:rowOff>
    </xdr:from>
    <xdr:ext cx="405111" cy="259045"/>
    <xdr:sp macro="" textlink="">
      <xdr:nvSpPr>
        <xdr:cNvPr id="320" name="n_3mainValue【福祉施設】&#10;有形固定資産減価償却率">
          <a:extLst>
            <a:ext uri="{FF2B5EF4-FFF2-40B4-BE49-F238E27FC236}">
              <a16:creationId xmlns:a16="http://schemas.microsoft.com/office/drawing/2014/main" id="{F12C669B-1C58-440C-9EB3-C8EC3973BC92}"/>
            </a:ext>
          </a:extLst>
        </xdr:cNvPr>
        <xdr:cNvSpPr txBox="1"/>
      </xdr:nvSpPr>
      <xdr:spPr>
        <a:xfrm>
          <a:off x="1816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89425</xdr:rowOff>
    </xdr:from>
    <xdr:ext cx="405111" cy="259045"/>
    <xdr:sp macro="" textlink="">
      <xdr:nvSpPr>
        <xdr:cNvPr id="321" name="n_4mainValue【福祉施設】&#10;有形固定資産減価償却率">
          <a:extLst>
            <a:ext uri="{FF2B5EF4-FFF2-40B4-BE49-F238E27FC236}">
              <a16:creationId xmlns:a16="http://schemas.microsoft.com/office/drawing/2014/main" id="{A2911001-C87F-4E14-B961-B46C91EB602B}"/>
            </a:ext>
          </a:extLst>
        </xdr:cNvPr>
        <xdr:cNvSpPr txBox="1"/>
      </xdr:nvSpPr>
      <xdr:spPr>
        <a:xfrm>
          <a:off x="927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9CA96F3-01CA-4BA5-8D6E-7817AF28E5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3201832-3AD8-4674-BCD5-983AAAA0BD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D15ADC4-53ED-428C-9BD6-05934C6626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4BE60AF-44B2-4686-A158-275712A544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DF087DB-94A6-4A62-A2F4-9C525A5DF4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EEA3F26-261A-4731-9A5B-516F1FD2D6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4BA6D09-DED7-4A50-8266-E27E637AD7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6B8DC4D-65AA-42E3-8B69-D374522E19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EA4FC14-E7AD-4B18-A9DD-C30756C06A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4F44203-59D7-4F0B-B95D-8323FBCCCB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08E1FF0-47C4-4847-8328-D7D46DCA17F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1A3C716-F728-45B2-9DA1-95B7ECF5A7F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FF8C88E3-0D9A-45D1-B873-49B08556E4C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6F0D44F-AE52-4468-85A0-5E4FF30175D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56295D6A-7240-48E9-8AAD-47981883DFC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9508DE27-C6A0-4DB8-A5E1-963352C36A3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62993F8-CC1A-4947-B01E-9ED5870EC9A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171A53B-C9FC-43B2-8416-19BE4D9F526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3FA955D-6F9F-4689-9332-1757C34C84E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F5B9F0D9-02A6-4975-871A-F78987C7ADF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6D9F101-F331-418C-8BD9-BD5D58F9B4A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A1064DFE-B5A5-4D13-9438-40BE9146F6A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CD0CD0E-498C-4908-9FED-4DF0F04A43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33961E7B-87E4-44B5-8F5E-CED27DFDFA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B2ACC5B0-FA94-4D35-A761-C689D478E7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AF70BEFD-ADBB-46CE-88FC-B18171CC9B5C}"/>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A5D30F70-D334-44F2-8A05-EF6B09EE0634}"/>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28E3E816-FDCB-4BFE-A3A6-45ABB04163F1}"/>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A9A27DD2-AB1C-45B5-8348-BCA9EF2CD42B}"/>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86223380-C7B9-4ECD-B486-097751CA0AFC}"/>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7C54131C-C6D5-4505-84D2-657969B97231}"/>
            </a:ext>
          </a:extLst>
        </xdr:cNvPr>
        <xdr:cNvSpPr txBox="1"/>
      </xdr:nvSpPr>
      <xdr:spPr>
        <a:xfrm>
          <a:off x="10515600" y="1454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4AB81045-0F57-4663-A00C-89B803C1C4F1}"/>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874D7F39-4E84-44F5-9421-083764842D20}"/>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60B98668-A2D1-4845-BBBC-D32970005F6C}"/>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120650</xdr:rowOff>
    </xdr:from>
    <xdr:to>
      <xdr:col>41</xdr:col>
      <xdr:colOff>101600</xdr:colOff>
      <xdr:row>86</xdr:row>
      <xdr:rowOff>50800</xdr:rowOff>
    </xdr:to>
    <xdr:sp macro="" textlink="">
      <xdr:nvSpPr>
        <xdr:cNvPr id="356" name="フローチャート: 判断 355">
          <a:extLst>
            <a:ext uri="{FF2B5EF4-FFF2-40B4-BE49-F238E27FC236}">
              <a16:creationId xmlns:a16="http://schemas.microsoft.com/office/drawing/2014/main" id="{2813E19D-337C-40BC-BCC0-EA68B1B93F3D}"/>
            </a:ext>
          </a:extLst>
        </xdr:cNvPr>
        <xdr:cNvSpPr/>
      </xdr:nvSpPr>
      <xdr:spPr>
        <a:xfrm>
          <a:off x="7810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23223</xdr:rowOff>
    </xdr:from>
    <xdr:to>
      <xdr:col>36</xdr:col>
      <xdr:colOff>165100</xdr:colOff>
      <xdr:row>86</xdr:row>
      <xdr:rowOff>124823</xdr:rowOff>
    </xdr:to>
    <xdr:sp macro="" textlink="">
      <xdr:nvSpPr>
        <xdr:cNvPr id="357" name="フローチャート: 判断 356">
          <a:extLst>
            <a:ext uri="{FF2B5EF4-FFF2-40B4-BE49-F238E27FC236}">
              <a16:creationId xmlns:a16="http://schemas.microsoft.com/office/drawing/2014/main" id="{A973ADC9-BC66-49EE-A822-39FE17E5CF40}"/>
            </a:ext>
          </a:extLst>
        </xdr:cNvPr>
        <xdr:cNvSpPr/>
      </xdr:nvSpPr>
      <xdr:spPr>
        <a:xfrm>
          <a:off x="6921500" y="1476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F1A0DE4-16E6-495C-A149-B7FC53F08A2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16388F5-507B-457B-9A81-4F4CE27D98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5A55AD-5CF1-4A47-A990-4679D7EC2C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8C91CB2-5A6A-47FE-B79D-AE90A0E502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DC2439F-1483-49CD-B818-5AC41C58FF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35198</xdr:rowOff>
    </xdr:from>
    <xdr:to>
      <xdr:col>55</xdr:col>
      <xdr:colOff>50800</xdr:colOff>
      <xdr:row>86</xdr:row>
      <xdr:rowOff>136798</xdr:rowOff>
    </xdr:to>
    <xdr:sp macro="" textlink="">
      <xdr:nvSpPr>
        <xdr:cNvPr id="363" name="楕円 362">
          <a:extLst>
            <a:ext uri="{FF2B5EF4-FFF2-40B4-BE49-F238E27FC236}">
              <a16:creationId xmlns:a16="http://schemas.microsoft.com/office/drawing/2014/main" id="{7D7E3A49-FF91-46DD-8B87-3466AC0599EA}"/>
            </a:ext>
          </a:extLst>
        </xdr:cNvPr>
        <xdr:cNvSpPr/>
      </xdr:nvSpPr>
      <xdr:spPr>
        <a:xfrm>
          <a:off x="10426700" y="14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121575</xdr:rowOff>
    </xdr:from>
    <xdr:ext cx="469744" cy="259045"/>
    <xdr:sp macro="" textlink="">
      <xdr:nvSpPr>
        <xdr:cNvPr id="364" name="【福祉施設】&#10;一人当たり面積該当値テキスト">
          <a:extLst>
            <a:ext uri="{FF2B5EF4-FFF2-40B4-BE49-F238E27FC236}">
              <a16:creationId xmlns:a16="http://schemas.microsoft.com/office/drawing/2014/main" id="{3E8E52D9-033F-41B4-AF47-141A6D844FF1}"/>
            </a:ext>
          </a:extLst>
        </xdr:cNvPr>
        <xdr:cNvSpPr txBox="1"/>
      </xdr:nvSpPr>
      <xdr:spPr>
        <a:xfrm>
          <a:off x="10515600" y="146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37374</xdr:rowOff>
    </xdr:from>
    <xdr:to>
      <xdr:col>50</xdr:col>
      <xdr:colOff>165100</xdr:colOff>
      <xdr:row>86</xdr:row>
      <xdr:rowOff>138974</xdr:rowOff>
    </xdr:to>
    <xdr:sp macro="" textlink="">
      <xdr:nvSpPr>
        <xdr:cNvPr id="365" name="楕円 364">
          <a:extLst>
            <a:ext uri="{FF2B5EF4-FFF2-40B4-BE49-F238E27FC236}">
              <a16:creationId xmlns:a16="http://schemas.microsoft.com/office/drawing/2014/main" id="{97AE7F8D-044A-44A5-AF9B-27D77AC91740}"/>
            </a:ext>
          </a:extLst>
        </xdr:cNvPr>
        <xdr:cNvSpPr/>
      </xdr:nvSpPr>
      <xdr:spPr>
        <a:xfrm>
          <a:off x="9588500" y="147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85998</xdr:rowOff>
    </xdr:from>
    <xdr:to>
      <xdr:col>55</xdr:col>
      <xdr:colOff>0</xdr:colOff>
      <xdr:row>86</xdr:row>
      <xdr:rowOff>88174</xdr:rowOff>
    </xdr:to>
    <xdr:cxnSp macro="">
      <xdr:nvCxnSpPr>
        <xdr:cNvPr id="366" name="直線コネクタ 365">
          <a:extLst>
            <a:ext uri="{FF2B5EF4-FFF2-40B4-BE49-F238E27FC236}">
              <a16:creationId xmlns:a16="http://schemas.microsoft.com/office/drawing/2014/main" id="{13C83C3A-AF7E-4D8B-93FB-9ED9A4D8C9AE}"/>
            </a:ext>
          </a:extLst>
        </xdr:cNvPr>
        <xdr:cNvCxnSpPr/>
      </xdr:nvCxnSpPr>
      <xdr:spPr>
        <a:xfrm flipV="1">
          <a:off x="9639300" y="1483069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38463</xdr:rowOff>
    </xdr:from>
    <xdr:to>
      <xdr:col>46</xdr:col>
      <xdr:colOff>38100</xdr:colOff>
      <xdr:row>86</xdr:row>
      <xdr:rowOff>140063</xdr:rowOff>
    </xdr:to>
    <xdr:sp macro="" textlink="">
      <xdr:nvSpPr>
        <xdr:cNvPr id="367" name="楕円 366">
          <a:extLst>
            <a:ext uri="{FF2B5EF4-FFF2-40B4-BE49-F238E27FC236}">
              <a16:creationId xmlns:a16="http://schemas.microsoft.com/office/drawing/2014/main" id="{6A2A120E-73A1-48B3-AEE2-32623E94950D}"/>
            </a:ext>
          </a:extLst>
        </xdr:cNvPr>
        <xdr:cNvSpPr/>
      </xdr:nvSpPr>
      <xdr:spPr>
        <a:xfrm>
          <a:off x="8699500" y="14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88174</xdr:rowOff>
    </xdr:from>
    <xdr:to>
      <xdr:col>50</xdr:col>
      <xdr:colOff>114300</xdr:colOff>
      <xdr:row>86</xdr:row>
      <xdr:rowOff>89263</xdr:rowOff>
    </xdr:to>
    <xdr:cxnSp macro="">
      <xdr:nvCxnSpPr>
        <xdr:cNvPr id="368" name="直線コネクタ 367">
          <a:extLst>
            <a:ext uri="{FF2B5EF4-FFF2-40B4-BE49-F238E27FC236}">
              <a16:creationId xmlns:a16="http://schemas.microsoft.com/office/drawing/2014/main" id="{2D8C9F17-9128-4F34-AFC3-48D8A28CF883}"/>
            </a:ext>
          </a:extLst>
        </xdr:cNvPr>
        <xdr:cNvCxnSpPr/>
      </xdr:nvCxnSpPr>
      <xdr:spPr>
        <a:xfrm flipV="1">
          <a:off x="8750300" y="148328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39551</xdr:rowOff>
    </xdr:from>
    <xdr:to>
      <xdr:col>41</xdr:col>
      <xdr:colOff>101600</xdr:colOff>
      <xdr:row>86</xdr:row>
      <xdr:rowOff>141151</xdr:rowOff>
    </xdr:to>
    <xdr:sp macro="" textlink="">
      <xdr:nvSpPr>
        <xdr:cNvPr id="369" name="楕円 368">
          <a:extLst>
            <a:ext uri="{FF2B5EF4-FFF2-40B4-BE49-F238E27FC236}">
              <a16:creationId xmlns:a16="http://schemas.microsoft.com/office/drawing/2014/main" id="{C9560B31-6D3E-48AE-937B-0CF965DD730E}"/>
            </a:ext>
          </a:extLst>
        </xdr:cNvPr>
        <xdr:cNvSpPr/>
      </xdr:nvSpPr>
      <xdr:spPr>
        <a:xfrm>
          <a:off x="7810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89263</xdr:rowOff>
    </xdr:from>
    <xdr:to>
      <xdr:col>45</xdr:col>
      <xdr:colOff>177800</xdr:colOff>
      <xdr:row>86</xdr:row>
      <xdr:rowOff>90351</xdr:rowOff>
    </xdr:to>
    <xdr:cxnSp macro="">
      <xdr:nvCxnSpPr>
        <xdr:cNvPr id="370" name="直線コネクタ 369">
          <a:extLst>
            <a:ext uri="{FF2B5EF4-FFF2-40B4-BE49-F238E27FC236}">
              <a16:creationId xmlns:a16="http://schemas.microsoft.com/office/drawing/2014/main" id="{57A1EA98-2E80-4274-95A8-94D5C6D9D3F6}"/>
            </a:ext>
          </a:extLst>
        </xdr:cNvPr>
        <xdr:cNvCxnSpPr/>
      </xdr:nvCxnSpPr>
      <xdr:spPr>
        <a:xfrm flipV="1">
          <a:off x="7861300" y="148339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40639</xdr:rowOff>
    </xdr:from>
    <xdr:to>
      <xdr:col>36</xdr:col>
      <xdr:colOff>165100</xdr:colOff>
      <xdr:row>86</xdr:row>
      <xdr:rowOff>142239</xdr:rowOff>
    </xdr:to>
    <xdr:sp macro="" textlink="">
      <xdr:nvSpPr>
        <xdr:cNvPr id="371" name="楕円 370">
          <a:extLst>
            <a:ext uri="{FF2B5EF4-FFF2-40B4-BE49-F238E27FC236}">
              <a16:creationId xmlns:a16="http://schemas.microsoft.com/office/drawing/2014/main" id="{6A5C5588-C3EE-44F3-9217-EE74C7D4FE24}"/>
            </a:ext>
          </a:extLst>
        </xdr:cNvPr>
        <xdr:cNvSpPr/>
      </xdr:nvSpPr>
      <xdr:spPr>
        <a:xfrm>
          <a:off x="6921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90351</xdr:rowOff>
    </xdr:from>
    <xdr:to>
      <xdr:col>41</xdr:col>
      <xdr:colOff>50800</xdr:colOff>
      <xdr:row>86</xdr:row>
      <xdr:rowOff>91439</xdr:rowOff>
    </xdr:to>
    <xdr:cxnSp macro="">
      <xdr:nvCxnSpPr>
        <xdr:cNvPr id="372" name="直線コネクタ 371">
          <a:extLst>
            <a:ext uri="{FF2B5EF4-FFF2-40B4-BE49-F238E27FC236}">
              <a16:creationId xmlns:a16="http://schemas.microsoft.com/office/drawing/2014/main" id="{CCC3D600-23B5-4360-A749-3C42BF9A02F6}"/>
            </a:ext>
          </a:extLst>
        </xdr:cNvPr>
        <xdr:cNvCxnSpPr/>
      </xdr:nvCxnSpPr>
      <xdr:spPr>
        <a:xfrm flipV="1">
          <a:off x="6972300" y="1483505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25C9544E-DFA9-4362-A352-F02440AE85A6}"/>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EE74B340-3BB2-45DC-BF01-7B2496465BA6}"/>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67327</xdr:rowOff>
    </xdr:from>
    <xdr:ext cx="469744" cy="259045"/>
    <xdr:sp macro="" textlink="">
      <xdr:nvSpPr>
        <xdr:cNvPr id="375" name="n_3aveValue【福祉施設】&#10;一人当たり面積">
          <a:extLst>
            <a:ext uri="{FF2B5EF4-FFF2-40B4-BE49-F238E27FC236}">
              <a16:creationId xmlns:a16="http://schemas.microsoft.com/office/drawing/2014/main" id="{1F0E62B8-CD10-4075-B715-A25194146052}"/>
            </a:ext>
          </a:extLst>
        </xdr:cNvPr>
        <xdr:cNvSpPr txBox="1"/>
      </xdr:nvSpPr>
      <xdr:spPr>
        <a:xfrm>
          <a:off x="7626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141350</xdr:rowOff>
    </xdr:from>
    <xdr:ext cx="469744" cy="259045"/>
    <xdr:sp macro="" textlink="">
      <xdr:nvSpPr>
        <xdr:cNvPr id="376" name="n_4aveValue【福祉施設】&#10;一人当たり面積">
          <a:extLst>
            <a:ext uri="{FF2B5EF4-FFF2-40B4-BE49-F238E27FC236}">
              <a16:creationId xmlns:a16="http://schemas.microsoft.com/office/drawing/2014/main" id="{EC8EC51D-4972-4607-A61F-42AB48C7B7F0}"/>
            </a:ext>
          </a:extLst>
        </xdr:cNvPr>
        <xdr:cNvSpPr txBox="1"/>
      </xdr:nvSpPr>
      <xdr:spPr>
        <a:xfrm>
          <a:off x="6737427" y="145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130101</xdr:rowOff>
    </xdr:from>
    <xdr:ext cx="469744" cy="259045"/>
    <xdr:sp macro="" textlink="">
      <xdr:nvSpPr>
        <xdr:cNvPr id="377" name="n_1mainValue【福祉施設】&#10;一人当たり面積">
          <a:extLst>
            <a:ext uri="{FF2B5EF4-FFF2-40B4-BE49-F238E27FC236}">
              <a16:creationId xmlns:a16="http://schemas.microsoft.com/office/drawing/2014/main" id="{F20AB5EB-7E99-4630-A9F4-15AC1A553E2F}"/>
            </a:ext>
          </a:extLst>
        </xdr:cNvPr>
        <xdr:cNvSpPr txBox="1"/>
      </xdr:nvSpPr>
      <xdr:spPr>
        <a:xfrm>
          <a:off x="9391727"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131190</xdr:rowOff>
    </xdr:from>
    <xdr:ext cx="469744" cy="259045"/>
    <xdr:sp macro="" textlink="">
      <xdr:nvSpPr>
        <xdr:cNvPr id="378" name="n_2mainValue【福祉施設】&#10;一人当たり面積">
          <a:extLst>
            <a:ext uri="{FF2B5EF4-FFF2-40B4-BE49-F238E27FC236}">
              <a16:creationId xmlns:a16="http://schemas.microsoft.com/office/drawing/2014/main" id="{DCD67D7D-685A-4EA3-A446-FFC2326F906A}"/>
            </a:ext>
          </a:extLst>
        </xdr:cNvPr>
        <xdr:cNvSpPr txBox="1"/>
      </xdr:nvSpPr>
      <xdr:spPr>
        <a:xfrm>
          <a:off x="8515427" y="1487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132278</xdr:rowOff>
    </xdr:from>
    <xdr:ext cx="469744" cy="259045"/>
    <xdr:sp macro="" textlink="">
      <xdr:nvSpPr>
        <xdr:cNvPr id="379" name="n_3mainValue【福祉施設】&#10;一人当たり面積">
          <a:extLst>
            <a:ext uri="{FF2B5EF4-FFF2-40B4-BE49-F238E27FC236}">
              <a16:creationId xmlns:a16="http://schemas.microsoft.com/office/drawing/2014/main" id="{2052128F-C68F-4BE8-B165-AEAFA3676904}"/>
            </a:ext>
          </a:extLst>
        </xdr:cNvPr>
        <xdr:cNvSpPr txBox="1"/>
      </xdr:nvSpPr>
      <xdr:spPr>
        <a:xfrm>
          <a:off x="7626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133366</xdr:rowOff>
    </xdr:from>
    <xdr:ext cx="469744" cy="259045"/>
    <xdr:sp macro="" textlink="">
      <xdr:nvSpPr>
        <xdr:cNvPr id="380" name="n_4mainValue【福祉施設】&#10;一人当たり面積">
          <a:extLst>
            <a:ext uri="{FF2B5EF4-FFF2-40B4-BE49-F238E27FC236}">
              <a16:creationId xmlns:a16="http://schemas.microsoft.com/office/drawing/2014/main" id="{221DE412-A9C6-4203-A33A-388CA5471E6C}"/>
            </a:ext>
          </a:extLst>
        </xdr:cNvPr>
        <xdr:cNvSpPr txBox="1"/>
      </xdr:nvSpPr>
      <xdr:spPr>
        <a:xfrm>
          <a:off x="6737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83D19E8-1472-4D25-A285-E0D11868EC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D5888F4E-6147-415A-A832-AF35A39340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9B86395-8296-41F6-B4CE-6845A8893B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02F6056-3EBA-47BB-8BE0-30E31BE5AF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97889DB-3144-42F1-94C2-259D04C03A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6485871-F067-444D-942C-AFF66E7E15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A513A34-6BF9-4BFB-8B43-12FA3F46C9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9CC1C71-155B-4D38-9C61-34850A2D175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66CB930E-66BC-4C02-9F33-39B7209A038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B32EAC2-BA2F-4DE9-A941-D7AD1689DF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1913E16-6FB7-4618-BF8A-53E062B95C0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A43DF31A-6417-40E6-979C-A5BF3B0775E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BABD7B25-BDD9-4A41-92A2-A9055759DFA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4B2A5F3C-A2BD-4635-AC16-2A060899B2E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7A8B0BF5-6A3D-4BEF-B1F7-14B264205F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8C0382AF-216B-432A-8D3D-534821C53A5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7D53F921-8E25-4CCC-9B6A-3614F4313DE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79BEF529-0213-4826-B863-3C386551374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DC53935B-9417-4EAF-8C68-EE874F89A74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3A1838F0-7C80-48CB-A66A-03CB760465E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AC4AD084-5C5C-4B4C-8E02-37AE71F7C94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9D4B3876-F783-4705-A048-6F9F4B58CE4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4DF9F251-D901-490C-B675-0466F1DBFD1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EE9B6E8E-1D92-478E-946F-36C7614FA70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A732F14D-2573-4B45-A46A-8DEE197D254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B2B53216-8908-436E-B55F-728BC2A6ADE3}"/>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A5E11C13-46D3-4493-896C-392314CC020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7A831C5A-66E3-45CE-99F8-2CEFBA6C241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CD930527-1602-4626-946A-6BA385CD1A59}"/>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A22EED0A-AEC2-48F9-8C67-B932F14B63B8}"/>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A1A14065-1ED3-49CB-95DA-B813327B3B4E}"/>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0EA42024-22AF-4861-B718-0DF49D5BF3E6}"/>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5A658B17-FD61-4D3C-ADA7-DDCF70CCEFDA}"/>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723E4B69-5E9A-40CC-B37A-F9AB3EBEE4FB}"/>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5" name="フローチャート: 判断 414">
          <a:extLst>
            <a:ext uri="{FF2B5EF4-FFF2-40B4-BE49-F238E27FC236}">
              <a16:creationId xmlns:a16="http://schemas.microsoft.com/office/drawing/2014/main" id="{D3BCE59D-8074-463E-A3E1-5DB908153D5D}"/>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6" name="フローチャート: 判断 415">
          <a:extLst>
            <a:ext uri="{FF2B5EF4-FFF2-40B4-BE49-F238E27FC236}">
              <a16:creationId xmlns:a16="http://schemas.microsoft.com/office/drawing/2014/main" id="{611779B1-F95A-4986-AEA9-8BF845D9B9EB}"/>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69A5882-E86B-4FAA-9BAE-B347281D93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3837416-A356-42C0-9611-633CC5C020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06A405A-60AB-4FC5-B176-A68D71B6CC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D7866F5-9391-4565-B00C-254C3307AF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B37B359-28C8-45DF-80AC-5418497EB87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22" name="楕円 421">
          <a:extLst>
            <a:ext uri="{FF2B5EF4-FFF2-40B4-BE49-F238E27FC236}">
              <a16:creationId xmlns:a16="http://schemas.microsoft.com/office/drawing/2014/main" id="{67FCFABF-D9B2-42E0-9383-B1F92B0CB05D}"/>
            </a:ext>
          </a:extLst>
        </xdr:cNvPr>
        <xdr:cNvSpPr/>
      </xdr:nvSpPr>
      <xdr:spPr>
        <a:xfrm>
          <a:off x="45847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62609</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E5A6DAD3-721D-4295-9CB8-5AD9B8B9D641}"/>
            </a:ext>
          </a:extLst>
        </xdr:cNvPr>
        <xdr:cNvSpPr txBox="1"/>
      </xdr:nvSpPr>
      <xdr:spPr>
        <a:xfrm>
          <a:off x="4673600"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424" name="楕円 423">
          <a:extLst>
            <a:ext uri="{FF2B5EF4-FFF2-40B4-BE49-F238E27FC236}">
              <a16:creationId xmlns:a16="http://schemas.microsoft.com/office/drawing/2014/main" id="{1A14D1BA-1997-42B2-82A1-CC9D395633CF}"/>
            </a:ext>
          </a:extLst>
        </xdr:cNvPr>
        <xdr:cNvSpPr/>
      </xdr:nvSpPr>
      <xdr:spPr>
        <a:xfrm>
          <a:off x="3746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102326</xdr:rowOff>
    </xdr:from>
    <xdr:to>
      <xdr:col>24</xdr:col>
      <xdr:colOff>63500</xdr:colOff>
      <xdr:row>105</xdr:row>
      <xdr:rowOff>134982</xdr:rowOff>
    </xdr:to>
    <xdr:cxnSp macro="">
      <xdr:nvCxnSpPr>
        <xdr:cNvPr id="425" name="直線コネクタ 424">
          <a:extLst>
            <a:ext uri="{FF2B5EF4-FFF2-40B4-BE49-F238E27FC236}">
              <a16:creationId xmlns:a16="http://schemas.microsoft.com/office/drawing/2014/main" id="{BB0BFFE8-ED48-4EF6-A642-2B3D9A7A7D3F}"/>
            </a:ext>
          </a:extLst>
        </xdr:cNvPr>
        <xdr:cNvCxnSpPr/>
      </xdr:nvCxnSpPr>
      <xdr:spPr>
        <a:xfrm>
          <a:off x="3797300" y="181045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426" name="楕円 425">
          <a:extLst>
            <a:ext uri="{FF2B5EF4-FFF2-40B4-BE49-F238E27FC236}">
              <a16:creationId xmlns:a16="http://schemas.microsoft.com/office/drawing/2014/main" id="{0B24F25D-454C-478E-8C01-4828C89B19C0}"/>
            </a:ext>
          </a:extLst>
        </xdr:cNvPr>
        <xdr:cNvSpPr/>
      </xdr:nvSpPr>
      <xdr:spPr>
        <a:xfrm>
          <a:off x="2857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69669</xdr:rowOff>
    </xdr:from>
    <xdr:to>
      <xdr:col>19</xdr:col>
      <xdr:colOff>177800</xdr:colOff>
      <xdr:row>105</xdr:row>
      <xdr:rowOff>102326</xdr:rowOff>
    </xdr:to>
    <xdr:cxnSp macro="">
      <xdr:nvCxnSpPr>
        <xdr:cNvPr id="427" name="直線コネクタ 426">
          <a:extLst>
            <a:ext uri="{FF2B5EF4-FFF2-40B4-BE49-F238E27FC236}">
              <a16:creationId xmlns:a16="http://schemas.microsoft.com/office/drawing/2014/main" id="{DCD13158-F66D-4725-9E65-F585B6A88503}"/>
            </a:ext>
          </a:extLst>
        </xdr:cNvPr>
        <xdr:cNvCxnSpPr/>
      </xdr:nvCxnSpPr>
      <xdr:spPr>
        <a:xfrm>
          <a:off x="2908300" y="180719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157662</xdr:rowOff>
    </xdr:from>
    <xdr:to>
      <xdr:col>10</xdr:col>
      <xdr:colOff>165100</xdr:colOff>
      <xdr:row>105</xdr:row>
      <xdr:rowOff>87812</xdr:rowOff>
    </xdr:to>
    <xdr:sp macro="" textlink="">
      <xdr:nvSpPr>
        <xdr:cNvPr id="428" name="楕円 427">
          <a:extLst>
            <a:ext uri="{FF2B5EF4-FFF2-40B4-BE49-F238E27FC236}">
              <a16:creationId xmlns:a16="http://schemas.microsoft.com/office/drawing/2014/main" id="{43FA1BBA-96C5-4E91-9EB0-2F16F705AA3F}"/>
            </a:ext>
          </a:extLst>
        </xdr:cNvPr>
        <xdr:cNvSpPr/>
      </xdr:nvSpPr>
      <xdr:spPr>
        <a:xfrm>
          <a:off x="1968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37012</xdr:rowOff>
    </xdr:from>
    <xdr:to>
      <xdr:col>15</xdr:col>
      <xdr:colOff>50800</xdr:colOff>
      <xdr:row>105</xdr:row>
      <xdr:rowOff>69669</xdr:rowOff>
    </xdr:to>
    <xdr:cxnSp macro="">
      <xdr:nvCxnSpPr>
        <xdr:cNvPr id="429" name="直線コネクタ 428">
          <a:extLst>
            <a:ext uri="{FF2B5EF4-FFF2-40B4-BE49-F238E27FC236}">
              <a16:creationId xmlns:a16="http://schemas.microsoft.com/office/drawing/2014/main" id="{81622FEC-060B-4D3F-8183-7B2CFBC77AB3}"/>
            </a:ext>
          </a:extLst>
        </xdr:cNvPr>
        <xdr:cNvCxnSpPr/>
      </xdr:nvCxnSpPr>
      <xdr:spPr>
        <a:xfrm>
          <a:off x="2019300" y="1803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125005</xdr:rowOff>
    </xdr:from>
    <xdr:to>
      <xdr:col>6</xdr:col>
      <xdr:colOff>38100</xdr:colOff>
      <xdr:row>105</xdr:row>
      <xdr:rowOff>55155</xdr:rowOff>
    </xdr:to>
    <xdr:sp macro="" textlink="">
      <xdr:nvSpPr>
        <xdr:cNvPr id="430" name="楕円 429">
          <a:extLst>
            <a:ext uri="{FF2B5EF4-FFF2-40B4-BE49-F238E27FC236}">
              <a16:creationId xmlns:a16="http://schemas.microsoft.com/office/drawing/2014/main" id="{CCBC46F4-DECD-4DBB-BA91-B61E17D67DA1}"/>
            </a:ext>
          </a:extLst>
        </xdr:cNvPr>
        <xdr:cNvSpPr/>
      </xdr:nvSpPr>
      <xdr:spPr>
        <a:xfrm>
          <a:off x="1079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4355</xdr:rowOff>
    </xdr:from>
    <xdr:to>
      <xdr:col>10</xdr:col>
      <xdr:colOff>114300</xdr:colOff>
      <xdr:row>105</xdr:row>
      <xdr:rowOff>37012</xdr:rowOff>
    </xdr:to>
    <xdr:cxnSp macro="">
      <xdr:nvCxnSpPr>
        <xdr:cNvPr id="431" name="直線コネクタ 430">
          <a:extLst>
            <a:ext uri="{FF2B5EF4-FFF2-40B4-BE49-F238E27FC236}">
              <a16:creationId xmlns:a16="http://schemas.microsoft.com/office/drawing/2014/main" id="{346B796F-3C59-47E7-9976-24FA6EC315F9}"/>
            </a:ext>
          </a:extLst>
        </xdr:cNvPr>
        <xdr:cNvCxnSpPr/>
      </xdr:nvCxnSpPr>
      <xdr:spPr>
        <a:xfrm>
          <a:off x="1130300" y="180066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737C2C1A-937D-4490-B175-F2FFC58F2D74}"/>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EBAD3803-59CC-417F-B31D-87175F79F04E}"/>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4" name="n_3aveValue【市民会館】&#10;有形固定資産減価償却率">
          <a:extLst>
            <a:ext uri="{FF2B5EF4-FFF2-40B4-BE49-F238E27FC236}">
              <a16:creationId xmlns:a16="http://schemas.microsoft.com/office/drawing/2014/main" id="{6A4847A5-6084-4064-97CE-0AC84857174D}"/>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5" name="n_4aveValue【市民会館】&#10;有形固定資産減価償却率">
          <a:extLst>
            <a:ext uri="{FF2B5EF4-FFF2-40B4-BE49-F238E27FC236}">
              <a16:creationId xmlns:a16="http://schemas.microsoft.com/office/drawing/2014/main" id="{36DBEBD5-B68F-4C2C-991B-630022E6785B}"/>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144253</xdr:rowOff>
    </xdr:from>
    <xdr:ext cx="405111" cy="259045"/>
    <xdr:sp macro="" textlink="">
      <xdr:nvSpPr>
        <xdr:cNvPr id="436" name="n_1mainValue【市民会館】&#10;有形固定資産減価償却率">
          <a:extLst>
            <a:ext uri="{FF2B5EF4-FFF2-40B4-BE49-F238E27FC236}">
              <a16:creationId xmlns:a16="http://schemas.microsoft.com/office/drawing/2014/main" id="{A8737DB9-70FC-4ADF-B3E5-F5EC9423E9A4}"/>
            </a:ext>
          </a:extLst>
        </xdr:cNvPr>
        <xdr:cNvSpPr txBox="1"/>
      </xdr:nvSpPr>
      <xdr:spPr>
        <a:xfrm>
          <a:off x="3582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437" name="n_2mainValue【市民会館】&#10;有形固定資産減価償却率">
          <a:extLst>
            <a:ext uri="{FF2B5EF4-FFF2-40B4-BE49-F238E27FC236}">
              <a16:creationId xmlns:a16="http://schemas.microsoft.com/office/drawing/2014/main" id="{E1D566AE-A1A4-4D26-92A9-8565484D4F0E}"/>
            </a:ext>
          </a:extLst>
        </xdr:cNvPr>
        <xdr:cNvSpPr txBox="1"/>
      </xdr:nvSpPr>
      <xdr:spPr>
        <a:xfrm>
          <a:off x="2705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78939</xdr:rowOff>
    </xdr:from>
    <xdr:ext cx="405111" cy="259045"/>
    <xdr:sp macro="" textlink="">
      <xdr:nvSpPr>
        <xdr:cNvPr id="438" name="n_3mainValue【市民会館】&#10;有形固定資産減価償却率">
          <a:extLst>
            <a:ext uri="{FF2B5EF4-FFF2-40B4-BE49-F238E27FC236}">
              <a16:creationId xmlns:a16="http://schemas.microsoft.com/office/drawing/2014/main" id="{48D1EE8D-FACC-4CCB-8595-9130F7176346}"/>
            </a:ext>
          </a:extLst>
        </xdr:cNvPr>
        <xdr:cNvSpPr txBox="1"/>
      </xdr:nvSpPr>
      <xdr:spPr>
        <a:xfrm>
          <a:off x="1816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46282</xdr:rowOff>
    </xdr:from>
    <xdr:ext cx="405111" cy="259045"/>
    <xdr:sp macro="" textlink="">
      <xdr:nvSpPr>
        <xdr:cNvPr id="439" name="n_4mainValue【市民会館】&#10;有形固定資産減価償却率">
          <a:extLst>
            <a:ext uri="{FF2B5EF4-FFF2-40B4-BE49-F238E27FC236}">
              <a16:creationId xmlns:a16="http://schemas.microsoft.com/office/drawing/2014/main" id="{C88E8650-C1EC-48DE-BFBA-1D0CB00356FA}"/>
            </a:ext>
          </a:extLst>
        </xdr:cNvPr>
        <xdr:cNvSpPr txBox="1"/>
      </xdr:nvSpPr>
      <xdr:spPr>
        <a:xfrm>
          <a:off x="927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94264E6F-37A1-4857-9A57-3D8579BAA2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950767D-9C3A-4798-BCDD-46096E8F46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A6976964-65D5-442B-8FF1-4AA00D5E46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2F6349BE-52CD-46CD-AF7D-B3B706EF32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25B120C8-3B29-415D-931A-7B452BACB8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9D57EDE6-273C-4E79-AF4F-148AE1B1FC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A3D47E1-12F6-40B9-9C49-8A3DF6EF66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FABE3849-DD5E-497C-89F7-474941F0D30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A816AB3-BF7C-4739-BD3B-F4C671F1601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F6182DD6-3B52-4631-8745-E2B8EDFBAA9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E3073EBD-4D1F-4B7A-924D-A3114D744CB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14388B5B-D81A-42C0-896F-50CD33A041A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3843B997-84C9-4C36-8F05-AE603763BCC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5FDFEF5D-5FFA-4DA8-9959-5C0AED01F7D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3A9F2AB9-BC6D-47B0-B937-DBE99A770F9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324B8D7-E663-4894-8063-923A09842B2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60411D1-CB95-44CD-983F-AC53927F3D7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633A8CF0-9D62-4CFA-A629-3A784DD2571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A566991D-E86B-4925-8BCF-C39F9D257EB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94BDF505-AE76-4868-8842-4F4335F6FF5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C2CBD563-4FE2-452D-8914-DE43D2EABA3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3A8C7965-7F0E-4692-B425-012E123B70C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25254A08-6630-44EB-A394-1AC2B636578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05B1B887-B773-4F8A-AA8E-B800D98C6FEB}"/>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D331E120-2314-4E87-BF0F-B04C0600C47A}"/>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FDF02C49-9591-42BF-AB11-4C9F54780458}"/>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BC2F2A5A-54A2-412E-9364-5D148CD49EB1}"/>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03E723F8-2402-4ABA-8C33-52135C7FAE03}"/>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68" name="【市民会館】&#10;一人当たり面積平均値テキスト">
          <a:extLst>
            <a:ext uri="{FF2B5EF4-FFF2-40B4-BE49-F238E27FC236}">
              <a16:creationId xmlns:a16="http://schemas.microsoft.com/office/drawing/2014/main" id="{3EE0CE25-22A6-495D-AAE9-544C2740D826}"/>
            </a:ext>
          </a:extLst>
        </xdr:cNvPr>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920DA9B2-7770-41DE-9979-3A6092A91979}"/>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8094D951-E5DE-41CB-8BD8-A8C3EA1BFE1C}"/>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C566E77B-FC88-4B18-9D18-92B2283E5562}"/>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34289</xdr:rowOff>
    </xdr:from>
    <xdr:to>
      <xdr:col>41</xdr:col>
      <xdr:colOff>101600</xdr:colOff>
      <xdr:row>107</xdr:row>
      <xdr:rowOff>135889</xdr:rowOff>
    </xdr:to>
    <xdr:sp macro="" textlink="">
      <xdr:nvSpPr>
        <xdr:cNvPr id="472" name="フローチャート: 判断 471">
          <a:extLst>
            <a:ext uri="{FF2B5EF4-FFF2-40B4-BE49-F238E27FC236}">
              <a16:creationId xmlns:a16="http://schemas.microsoft.com/office/drawing/2014/main" id="{924BBB8B-2CC8-4F99-BFB2-8EC4E789AF45}"/>
            </a:ext>
          </a:extLst>
        </xdr:cNvPr>
        <xdr:cNvSpPr/>
      </xdr:nvSpPr>
      <xdr:spPr>
        <a:xfrm>
          <a:off x="7810500" y="18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95250</xdr:rowOff>
    </xdr:from>
    <xdr:to>
      <xdr:col>36</xdr:col>
      <xdr:colOff>165100</xdr:colOff>
      <xdr:row>108</xdr:row>
      <xdr:rowOff>25400</xdr:rowOff>
    </xdr:to>
    <xdr:sp macro="" textlink="">
      <xdr:nvSpPr>
        <xdr:cNvPr id="473" name="フローチャート: 判断 472">
          <a:extLst>
            <a:ext uri="{FF2B5EF4-FFF2-40B4-BE49-F238E27FC236}">
              <a16:creationId xmlns:a16="http://schemas.microsoft.com/office/drawing/2014/main" id="{E13F2738-8836-4434-8681-058F49A52E87}"/>
            </a:ext>
          </a:extLst>
        </xdr:cNvPr>
        <xdr:cNvSpPr/>
      </xdr:nvSpPr>
      <xdr:spPr>
        <a:xfrm>
          <a:off x="6921500" y="184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8522FEE-FAAC-46FB-8391-8D6425FCC19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0C2B150-D39C-4025-BE5F-94522C68B50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A21D455-3D9B-4484-A64B-B6570AFCD4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7853117-CCB6-43F2-949C-AAF85BC680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0EFFE42-05FB-4D4C-8F26-A6FD58C350B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166370</xdr:rowOff>
    </xdr:from>
    <xdr:to>
      <xdr:col>55</xdr:col>
      <xdr:colOff>50800</xdr:colOff>
      <xdr:row>108</xdr:row>
      <xdr:rowOff>96520</xdr:rowOff>
    </xdr:to>
    <xdr:sp macro="" textlink="">
      <xdr:nvSpPr>
        <xdr:cNvPr id="479" name="楕円 478">
          <a:extLst>
            <a:ext uri="{FF2B5EF4-FFF2-40B4-BE49-F238E27FC236}">
              <a16:creationId xmlns:a16="http://schemas.microsoft.com/office/drawing/2014/main" id="{5A1DFA17-D046-4CB5-883C-8809CD80FD7A}"/>
            </a:ext>
          </a:extLst>
        </xdr:cNvPr>
        <xdr:cNvSpPr/>
      </xdr:nvSpPr>
      <xdr:spPr>
        <a:xfrm>
          <a:off x="104267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81297</xdr:rowOff>
    </xdr:from>
    <xdr:ext cx="469744" cy="259045"/>
    <xdr:sp macro="" textlink="">
      <xdr:nvSpPr>
        <xdr:cNvPr id="480" name="【市民会館】&#10;一人当たり面積該当値テキスト">
          <a:extLst>
            <a:ext uri="{FF2B5EF4-FFF2-40B4-BE49-F238E27FC236}">
              <a16:creationId xmlns:a16="http://schemas.microsoft.com/office/drawing/2014/main" id="{1C650B9D-A77B-46FC-93BB-EAE421F67622}"/>
            </a:ext>
          </a:extLst>
        </xdr:cNvPr>
        <xdr:cNvSpPr txBox="1"/>
      </xdr:nvSpPr>
      <xdr:spPr>
        <a:xfrm>
          <a:off x="10515600" y="184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168911</xdr:rowOff>
    </xdr:from>
    <xdr:to>
      <xdr:col>50</xdr:col>
      <xdr:colOff>165100</xdr:colOff>
      <xdr:row>108</xdr:row>
      <xdr:rowOff>99061</xdr:rowOff>
    </xdr:to>
    <xdr:sp macro="" textlink="">
      <xdr:nvSpPr>
        <xdr:cNvPr id="481" name="楕円 480">
          <a:extLst>
            <a:ext uri="{FF2B5EF4-FFF2-40B4-BE49-F238E27FC236}">
              <a16:creationId xmlns:a16="http://schemas.microsoft.com/office/drawing/2014/main" id="{574A3F42-E737-4CBF-9F82-A5357CEF041C}"/>
            </a:ext>
          </a:extLst>
        </xdr:cNvPr>
        <xdr:cNvSpPr/>
      </xdr:nvSpPr>
      <xdr:spPr>
        <a:xfrm>
          <a:off x="9588500" y="185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45720</xdr:rowOff>
    </xdr:from>
    <xdr:to>
      <xdr:col>55</xdr:col>
      <xdr:colOff>0</xdr:colOff>
      <xdr:row>108</xdr:row>
      <xdr:rowOff>48261</xdr:rowOff>
    </xdr:to>
    <xdr:cxnSp macro="">
      <xdr:nvCxnSpPr>
        <xdr:cNvPr id="482" name="直線コネクタ 481">
          <a:extLst>
            <a:ext uri="{FF2B5EF4-FFF2-40B4-BE49-F238E27FC236}">
              <a16:creationId xmlns:a16="http://schemas.microsoft.com/office/drawing/2014/main" id="{A72140D3-7CBD-430A-8032-A49A3D675A15}"/>
            </a:ext>
          </a:extLst>
        </xdr:cNvPr>
        <xdr:cNvCxnSpPr/>
      </xdr:nvCxnSpPr>
      <xdr:spPr>
        <a:xfrm flipV="1">
          <a:off x="9639300" y="185623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170180</xdr:rowOff>
    </xdr:from>
    <xdr:to>
      <xdr:col>46</xdr:col>
      <xdr:colOff>38100</xdr:colOff>
      <xdr:row>108</xdr:row>
      <xdr:rowOff>100330</xdr:rowOff>
    </xdr:to>
    <xdr:sp macro="" textlink="">
      <xdr:nvSpPr>
        <xdr:cNvPr id="483" name="楕円 482">
          <a:extLst>
            <a:ext uri="{FF2B5EF4-FFF2-40B4-BE49-F238E27FC236}">
              <a16:creationId xmlns:a16="http://schemas.microsoft.com/office/drawing/2014/main" id="{262BA22A-C2FF-461B-A6BC-B7B2326FC286}"/>
            </a:ext>
          </a:extLst>
        </xdr:cNvPr>
        <xdr:cNvSpPr/>
      </xdr:nvSpPr>
      <xdr:spPr>
        <a:xfrm>
          <a:off x="8699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48261</xdr:rowOff>
    </xdr:from>
    <xdr:to>
      <xdr:col>50</xdr:col>
      <xdr:colOff>114300</xdr:colOff>
      <xdr:row>108</xdr:row>
      <xdr:rowOff>49530</xdr:rowOff>
    </xdr:to>
    <xdr:cxnSp macro="">
      <xdr:nvCxnSpPr>
        <xdr:cNvPr id="484" name="直線コネクタ 483">
          <a:extLst>
            <a:ext uri="{FF2B5EF4-FFF2-40B4-BE49-F238E27FC236}">
              <a16:creationId xmlns:a16="http://schemas.microsoft.com/office/drawing/2014/main" id="{69C80055-6851-44A9-BD86-B036E0E77FAB}"/>
            </a:ext>
          </a:extLst>
        </xdr:cNvPr>
        <xdr:cNvCxnSpPr/>
      </xdr:nvCxnSpPr>
      <xdr:spPr>
        <a:xfrm flipV="1">
          <a:off x="8750300" y="185648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0</xdr:rowOff>
    </xdr:from>
    <xdr:to>
      <xdr:col>41</xdr:col>
      <xdr:colOff>101600</xdr:colOff>
      <xdr:row>108</xdr:row>
      <xdr:rowOff>101600</xdr:rowOff>
    </xdr:to>
    <xdr:sp macro="" textlink="">
      <xdr:nvSpPr>
        <xdr:cNvPr id="485" name="楕円 484">
          <a:extLst>
            <a:ext uri="{FF2B5EF4-FFF2-40B4-BE49-F238E27FC236}">
              <a16:creationId xmlns:a16="http://schemas.microsoft.com/office/drawing/2014/main" id="{D92327DE-5BE6-4ED3-9247-9CB455BD1386}"/>
            </a:ext>
          </a:extLst>
        </xdr:cNvPr>
        <xdr:cNvSpPr/>
      </xdr:nvSpPr>
      <xdr:spPr>
        <a:xfrm>
          <a:off x="7810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49530</xdr:rowOff>
    </xdr:from>
    <xdr:to>
      <xdr:col>45</xdr:col>
      <xdr:colOff>177800</xdr:colOff>
      <xdr:row>108</xdr:row>
      <xdr:rowOff>50800</xdr:rowOff>
    </xdr:to>
    <xdr:cxnSp macro="">
      <xdr:nvCxnSpPr>
        <xdr:cNvPr id="486" name="直線コネクタ 485">
          <a:extLst>
            <a:ext uri="{FF2B5EF4-FFF2-40B4-BE49-F238E27FC236}">
              <a16:creationId xmlns:a16="http://schemas.microsoft.com/office/drawing/2014/main" id="{29014F24-D1A7-4E51-880A-3FD474080692}"/>
            </a:ext>
          </a:extLst>
        </xdr:cNvPr>
        <xdr:cNvCxnSpPr/>
      </xdr:nvCxnSpPr>
      <xdr:spPr>
        <a:xfrm flipV="1">
          <a:off x="7861300" y="1856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2539</xdr:rowOff>
    </xdr:from>
    <xdr:to>
      <xdr:col>36</xdr:col>
      <xdr:colOff>165100</xdr:colOff>
      <xdr:row>108</xdr:row>
      <xdr:rowOff>104139</xdr:rowOff>
    </xdr:to>
    <xdr:sp macro="" textlink="">
      <xdr:nvSpPr>
        <xdr:cNvPr id="487" name="楕円 486">
          <a:extLst>
            <a:ext uri="{FF2B5EF4-FFF2-40B4-BE49-F238E27FC236}">
              <a16:creationId xmlns:a16="http://schemas.microsoft.com/office/drawing/2014/main" id="{9EE1E48E-AA6A-4325-B084-7ADB070F2BC8}"/>
            </a:ext>
          </a:extLst>
        </xdr:cNvPr>
        <xdr:cNvSpPr/>
      </xdr:nvSpPr>
      <xdr:spPr>
        <a:xfrm>
          <a:off x="692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50800</xdr:rowOff>
    </xdr:from>
    <xdr:to>
      <xdr:col>41</xdr:col>
      <xdr:colOff>50800</xdr:colOff>
      <xdr:row>108</xdr:row>
      <xdr:rowOff>53339</xdr:rowOff>
    </xdr:to>
    <xdr:cxnSp macro="">
      <xdr:nvCxnSpPr>
        <xdr:cNvPr id="488" name="直線コネクタ 487">
          <a:extLst>
            <a:ext uri="{FF2B5EF4-FFF2-40B4-BE49-F238E27FC236}">
              <a16:creationId xmlns:a16="http://schemas.microsoft.com/office/drawing/2014/main" id="{9463EED0-4EB1-433A-8D36-32FBE4BA8875}"/>
            </a:ext>
          </a:extLst>
        </xdr:cNvPr>
        <xdr:cNvCxnSpPr/>
      </xdr:nvCxnSpPr>
      <xdr:spPr>
        <a:xfrm flipV="1">
          <a:off x="6972300" y="185674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C2835A5F-3D3E-4A04-BBEF-06D32AE429DF}"/>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a:extLst>
            <a:ext uri="{FF2B5EF4-FFF2-40B4-BE49-F238E27FC236}">
              <a16:creationId xmlns:a16="http://schemas.microsoft.com/office/drawing/2014/main" id="{C553476A-E61E-4699-9E85-CFDA905F5274}"/>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152416</xdr:rowOff>
    </xdr:from>
    <xdr:ext cx="469744" cy="259045"/>
    <xdr:sp macro="" textlink="">
      <xdr:nvSpPr>
        <xdr:cNvPr id="491" name="n_3aveValue【市民会館】&#10;一人当たり面積">
          <a:extLst>
            <a:ext uri="{FF2B5EF4-FFF2-40B4-BE49-F238E27FC236}">
              <a16:creationId xmlns:a16="http://schemas.microsoft.com/office/drawing/2014/main" id="{38BB9F7F-AE98-416C-9416-71D79BE01DBD}"/>
            </a:ext>
          </a:extLst>
        </xdr:cNvPr>
        <xdr:cNvSpPr txBox="1"/>
      </xdr:nvSpPr>
      <xdr:spPr>
        <a:xfrm>
          <a:off x="7626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41927</xdr:rowOff>
    </xdr:from>
    <xdr:ext cx="469744" cy="259045"/>
    <xdr:sp macro="" textlink="">
      <xdr:nvSpPr>
        <xdr:cNvPr id="492" name="n_4aveValue【市民会館】&#10;一人当たり面積">
          <a:extLst>
            <a:ext uri="{FF2B5EF4-FFF2-40B4-BE49-F238E27FC236}">
              <a16:creationId xmlns:a16="http://schemas.microsoft.com/office/drawing/2014/main" id="{780AF775-54F2-4E99-821D-BA8ECFC645DA}"/>
            </a:ext>
          </a:extLst>
        </xdr:cNvPr>
        <xdr:cNvSpPr txBox="1"/>
      </xdr:nvSpPr>
      <xdr:spPr>
        <a:xfrm>
          <a:off x="6737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90188</xdr:rowOff>
    </xdr:from>
    <xdr:ext cx="469744" cy="259045"/>
    <xdr:sp macro="" textlink="">
      <xdr:nvSpPr>
        <xdr:cNvPr id="493" name="n_1mainValue【市民会館】&#10;一人当たり面積">
          <a:extLst>
            <a:ext uri="{FF2B5EF4-FFF2-40B4-BE49-F238E27FC236}">
              <a16:creationId xmlns:a16="http://schemas.microsoft.com/office/drawing/2014/main" id="{ED6A45A0-88B8-48FE-9B74-B1B60BACB3FC}"/>
            </a:ext>
          </a:extLst>
        </xdr:cNvPr>
        <xdr:cNvSpPr txBox="1"/>
      </xdr:nvSpPr>
      <xdr:spPr>
        <a:xfrm>
          <a:off x="9391727" y="1860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91457</xdr:rowOff>
    </xdr:from>
    <xdr:ext cx="469744" cy="259045"/>
    <xdr:sp macro="" textlink="">
      <xdr:nvSpPr>
        <xdr:cNvPr id="494" name="n_2mainValue【市民会館】&#10;一人当たり面積">
          <a:extLst>
            <a:ext uri="{FF2B5EF4-FFF2-40B4-BE49-F238E27FC236}">
              <a16:creationId xmlns:a16="http://schemas.microsoft.com/office/drawing/2014/main" id="{559345E0-9A8B-41B0-8F9B-7683CC0EE7E8}"/>
            </a:ext>
          </a:extLst>
        </xdr:cNvPr>
        <xdr:cNvSpPr txBox="1"/>
      </xdr:nvSpPr>
      <xdr:spPr>
        <a:xfrm>
          <a:off x="8515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92727</xdr:rowOff>
    </xdr:from>
    <xdr:ext cx="469744" cy="259045"/>
    <xdr:sp macro="" textlink="">
      <xdr:nvSpPr>
        <xdr:cNvPr id="495" name="n_3mainValue【市民会館】&#10;一人当たり面積">
          <a:extLst>
            <a:ext uri="{FF2B5EF4-FFF2-40B4-BE49-F238E27FC236}">
              <a16:creationId xmlns:a16="http://schemas.microsoft.com/office/drawing/2014/main" id="{7F8863A6-FB43-4070-8A53-CDB695AC29FB}"/>
            </a:ext>
          </a:extLst>
        </xdr:cNvPr>
        <xdr:cNvSpPr txBox="1"/>
      </xdr:nvSpPr>
      <xdr:spPr>
        <a:xfrm>
          <a:off x="76264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496" name="n_4mainValue【市民会館】&#10;一人当たり面積">
          <a:extLst>
            <a:ext uri="{FF2B5EF4-FFF2-40B4-BE49-F238E27FC236}">
              <a16:creationId xmlns:a16="http://schemas.microsoft.com/office/drawing/2014/main" id="{451CAD1C-1835-44DD-BBC2-CDC2FC6CF8D3}"/>
            </a:ext>
          </a:extLst>
        </xdr:cNvPr>
        <xdr:cNvSpPr txBox="1"/>
      </xdr:nvSpPr>
      <xdr:spPr>
        <a:xfrm>
          <a:off x="6737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7C4F53E4-50A0-46DD-8B37-94354C36947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267A8B8B-E978-4BBD-AC10-AA0C88D3B6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671848E-41A5-4C9A-9898-3563F616E2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A26BF949-CD0C-4655-ACE7-6B30A356E1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686F1F6-68EE-43BE-B920-418D5983B0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BF0E1BDA-BD75-4F6E-9C33-FFF9E20055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3F227AE-AC62-4170-9588-25E5ACDE2C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EBC3000A-BF02-47D6-AF5D-9519B21076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B7A85485-CF1B-40E8-955A-402156342D1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61004E1-D507-4995-B7E4-B10D6D7B42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996FD6E5-D465-4366-9DD4-92622858AF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E008469F-5F1F-43BD-BDF5-E8AF6D5D829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286D6F84-9158-43A9-BA3E-B28A4D89202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FB3E56DE-3B7D-406D-9A6B-73A8069BBBA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B5841FDE-51CD-45B6-8C83-7DEE8C076A7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4D21EDFE-30DF-4C0A-B4E6-D0E1696325E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5EA2CED7-8275-44C5-8998-10A07FA5F7B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C7055EA5-272D-4EA5-856D-5373AFB884D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80CAA7D-E545-4910-8926-D8984904410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17841218-11B3-4B18-A4A4-0D508103CB9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18263A94-D900-494B-9147-655152A8167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EC3A0713-146E-40A3-8809-4FE52DAF3A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2061ECA-E426-4EA5-9E36-C32B9FAD424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3C0E3D9C-F3EB-4106-89F6-6DC371022B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F8FE84A3-7787-4086-A82A-858176CBC062}"/>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338D9C16-1EE0-4919-8568-D46001AC54D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B126C25-40B5-4BDF-98D1-3D80E69D865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8A339134-E92C-4AA1-972B-7905873575C4}"/>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0A62127B-161A-4A18-9760-5D19F7208A3C}"/>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366D1AC3-000C-468D-9FA2-E89326991678}"/>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AF217812-B8BD-4C56-8194-EA8933BC5421}"/>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4BF4114B-F093-40A1-9640-EDF3073766B3}"/>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C931F6B9-90D6-4239-9E09-E7F1707E57BE}"/>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30" name="フローチャート: 判断 529">
          <a:extLst>
            <a:ext uri="{FF2B5EF4-FFF2-40B4-BE49-F238E27FC236}">
              <a16:creationId xmlns:a16="http://schemas.microsoft.com/office/drawing/2014/main" id="{60122177-B388-4D7F-8B6F-4E96A1F1CBD3}"/>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31" name="フローチャート: 判断 530">
          <a:extLst>
            <a:ext uri="{FF2B5EF4-FFF2-40B4-BE49-F238E27FC236}">
              <a16:creationId xmlns:a16="http://schemas.microsoft.com/office/drawing/2014/main" id="{6AFA55DC-1DC4-4E44-BCF7-A71F8ECD9375}"/>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70D44AB-4136-476E-B985-F30E15668CE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A9895B5-936F-4E48-9BB2-444FEBCBA0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BAE4AE1-F14A-487B-B507-245E02FBC5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C83AA12-54A0-4179-82FF-CC43C9D1F5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8542976-12CD-4E2B-BA12-34B500BB92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154940</xdr:rowOff>
    </xdr:from>
    <xdr:to>
      <xdr:col>85</xdr:col>
      <xdr:colOff>177800</xdr:colOff>
      <xdr:row>41</xdr:row>
      <xdr:rowOff>85090</xdr:rowOff>
    </xdr:to>
    <xdr:sp macro="" textlink="">
      <xdr:nvSpPr>
        <xdr:cNvPr id="537" name="楕円 536">
          <a:extLst>
            <a:ext uri="{FF2B5EF4-FFF2-40B4-BE49-F238E27FC236}">
              <a16:creationId xmlns:a16="http://schemas.microsoft.com/office/drawing/2014/main" id="{277FE095-0813-4EE0-8B22-D067E9B81F92}"/>
            </a:ext>
          </a:extLst>
        </xdr:cNvPr>
        <xdr:cNvSpPr/>
      </xdr:nvSpPr>
      <xdr:spPr>
        <a:xfrm>
          <a:off x="16268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133367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E082472-5304-4A3A-921E-B856FCFFEFF9}"/>
            </a:ext>
          </a:extLst>
        </xdr:cNvPr>
        <xdr:cNvSpPr txBox="1"/>
      </xdr:nvSpPr>
      <xdr:spPr>
        <a:xfrm>
          <a:off x="16357600"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133985</xdr:rowOff>
    </xdr:from>
    <xdr:to>
      <xdr:col>81</xdr:col>
      <xdr:colOff>101600</xdr:colOff>
      <xdr:row>41</xdr:row>
      <xdr:rowOff>64135</xdr:rowOff>
    </xdr:to>
    <xdr:sp macro="" textlink="">
      <xdr:nvSpPr>
        <xdr:cNvPr id="539" name="楕円 538">
          <a:extLst>
            <a:ext uri="{FF2B5EF4-FFF2-40B4-BE49-F238E27FC236}">
              <a16:creationId xmlns:a16="http://schemas.microsoft.com/office/drawing/2014/main" id="{4A8A4E47-D87F-4731-A8EE-316DF966C25C}"/>
            </a:ext>
          </a:extLst>
        </xdr:cNvPr>
        <xdr:cNvSpPr/>
      </xdr:nvSpPr>
      <xdr:spPr>
        <a:xfrm>
          <a:off x="15430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xdr:rowOff>
    </xdr:from>
    <xdr:to>
      <xdr:col>85</xdr:col>
      <xdr:colOff>127000</xdr:colOff>
      <xdr:row>41</xdr:row>
      <xdr:rowOff>34290</xdr:rowOff>
    </xdr:to>
    <xdr:cxnSp macro="">
      <xdr:nvCxnSpPr>
        <xdr:cNvPr id="540" name="直線コネクタ 539">
          <a:extLst>
            <a:ext uri="{FF2B5EF4-FFF2-40B4-BE49-F238E27FC236}">
              <a16:creationId xmlns:a16="http://schemas.microsoft.com/office/drawing/2014/main" id="{17F298E1-81FE-461D-9956-C182E85D7C2F}"/>
            </a:ext>
          </a:extLst>
        </xdr:cNvPr>
        <xdr:cNvCxnSpPr/>
      </xdr:nvCxnSpPr>
      <xdr:spPr>
        <a:xfrm>
          <a:off x="15481300" y="70427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113030</xdr:rowOff>
    </xdr:from>
    <xdr:to>
      <xdr:col>76</xdr:col>
      <xdr:colOff>165100</xdr:colOff>
      <xdr:row>41</xdr:row>
      <xdr:rowOff>43180</xdr:rowOff>
    </xdr:to>
    <xdr:sp macro="" textlink="">
      <xdr:nvSpPr>
        <xdr:cNvPr id="541" name="楕円 540">
          <a:extLst>
            <a:ext uri="{FF2B5EF4-FFF2-40B4-BE49-F238E27FC236}">
              <a16:creationId xmlns:a16="http://schemas.microsoft.com/office/drawing/2014/main" id="{BC57A585-81DE-476B-9606-67B52D3B7C94}"/>
            </a:ext>
          </a:extLst>
        </xdr:cNvPr>
        <xdr:cNvSpPr/>
      </xdr:nvSpPr>
      <xdr:spPr>
        <a:xfrm>
          <a:off x="14541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13335</xdr:rowOff>
    </xdr:to>
    <xdr:cxnSp macro="">
      <xdr:nvCxnSpPr>
        <xdr:cNvPr id="542" name="直線コネクタ 541">
          <a:extLst>
            <a:ext uri="{FF2B5EF4-FFF2-40B4-BE49-F238E27FC236}">
              <a16:creationId xmlns:a16="http://schemas.microsoft.com/office/drawing/2014/main" id="{2A466F78-CBA1-4956-9DCD-9CAE163D68FB}"/>
            </a:ext>
          </a:extLst>
        </xdr:cNvPr>
        <xdr:cNvCxnSpPr/>
      </xdr:nvCxnSpPr>
      <xdr:spPr>
        <a:xfrm>
          <a:off x="14592300" y="70218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90170</xdr:rowOff>
    </xdr:from>
    <xdr:to>
      <xdr:col>72</xdr:col>
      <xdr:colOff>38100</xdr:colOff>
      <xdr:row>41</xdr:row>
      <xdr:rowOff>20320</xdr:rowOff>
    </xdr:to>
    <xdr:sp macro="" textlink="">
      <xdr:nvSpPr>
        <xdr:cNvPr id="543" name="楕円 542">
          <a:extLst>
            <a:ext uri="{FF2B5EF4-FFF2-40B4-BE49-F238E27FC236}">
              <a16:creationId xmlns:a16="http://schemas.microsoft.com/office/drawing/2014/main" id="{2FED71CB-5EA7-462C-926E-2D1B7AA797BD}"/>
            </a:ext>
          </a:extLst>
        </xdr:cNvPr>
        <xdr:cNvSpPr/>
      </xdr:nvSpPr>
      <xdr:spPr>
        <a:xfrm>
          <a:off x="13652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140970</xdr:rowOff>
    </xdr:from>
    <xdr:to>
      <xdr:col>76</xdr:col>
      <xdr:colOff>114300</xdr:colOff>
      <xdr:row>40</xdr:row>
      <xdr:rowOff>163830</xdr:rowOff>
    </xdr:to>
    <xdr:cxnSp macro="">
      <xdr:nvCxnSpPr>
        <xdr:cNvPr id="544" name="直線コネクタ 543">
          <a:extLst>
            <a:ext uri="{FF2B5EF4-FFF2-40B4-BE49-F238E27FC236}">
              <a16:creationId xmlns:a16="http://schemas.microsoft.com/office/drawing/2014/main" id="{21A84F7D-4578-44D2-B618-C75E1390193B}"/>
            </a:ext>
          </a:extLst>
        </xdr:cNvPr>
        <xdr:cNvCxnSpPr/>
      </xdr:nvCxnSpPr>
      <xdr:spPr>
        <a:xfrm>
          <a:off x="13703300" y="6998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69215</xdr:rowOff>
    </xdr:from>
    <xdr:to>
      <xdr:col>67</xdr:col>
      <xdr:colOff>101600</xdr:colOff>
      <xdr:row>40</xdr:row>
      <xdr:rowOff>170815</xdr:rowOff>
    </xdr:to>
    <xdr:sp macro="" textlink="">
      <xdr:nvSpPr>
        <xdr:cNvPr id="545" name="楕円 544">
          <a:extLst>
            <a:ext uri="{FF2B5EF4-FFF2-40B4-BE49-F238E27FC236}">
              <a16:creationId xmlns:a16="http://schemas.microsoft.com/office/drawing/2014/main" id="{DC7E8A93-357B-4C67-912A-522655FD2101}"/>
            </a:ext>
          </a:extLst>
        </xdr:cNvPr>
        <xdr:cNvSpPr/>
      </xdr:nvSpPr>
      <xdr:spPr>
        <a:xfrm>
          <a:off x="12763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120015</xdr:rowOff>
    </xdr:from>
    <xdr:to>
      <xdr:col>71</xdr:col>
      <xdr:colOff>177800</xdr:colOff>
      <xdr:row>40</xdr:row>
      <xdr:rowOff>140970</xdr:rowOff>
    </xdr:to>
    <xdr:cxnSp macro="">
      <xdr:nvCxnSpPr>
        <xdr:cNvPr id="546" name="直線コネクタ 545">
          <a:extLst>
            <a:ext uri="{FF2B5EF4-FFF2-40B4-BE49-F238E27FC236}">
              <a16:creationId xmlns:a16="http://schemas.microsoft.com/office/drawing/2014/main" id="{CC4D0049-494D-49A0-9830-162DACB2D47A}"/>
            </a:ext>
          </a:extLst>
        </xdr:cNvPr>
        <xdr:cNvCxnSpPr/>
      </xdr:nvCxnSpPr>
      <xdr:spPr>
        <a:xfrm>
          <a:off x="12814300" y="69780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92A70296-A09B-4550-9AAC-55F08428499F}"/>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8D490900-B37F-4657-A6D8-B6A16792DCFC}"/>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5997B8B9-10AE-4646-B40F-7053398E4D53}"/>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3CAF2AFB-5E84-43E4-9BBC-78EBC2BED799}"/>
            </a:ext>
          </a:extLst>
        </xdr:cNvPr>
        <xdr:cNvSpPr txBox="1"/>
      </xdr:nvSpPr>
      <xdr:spPr>
        <a:xfrm>
          <a:off x="12611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55262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F0D5BF37-B9F5-4836-A991-C5D237114862}"/>
            </a:ext>
          </a:extLst>
        </xdr:cNvPr>
        <xdr:cNvSpPr txBox="1"/>
      </xdr:nvSpPr>
      <xdr:spPr>
        <a:xfrm>
          <a:off x="152660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34307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AF95944B-7C02-4706-A864-22CC72374EDA}"/>
            </a:ext>
          </a:extLst>
        </xdr:cNvPr>
        <xdr:cNvSpPr txBox="1"/>
      </xdr:nvSpPr>
      <xdr:spPr>
        <a:xfrm>
          <a:off x="14389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11447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C7F82736-B6B9-4F12-91D3-634A341A3FCA}"/>
            </a:ext>
          </a:extLst>
        </xdr:cNvPr>
        <xdr:cNvSpPr txBox="1"/>
      </xdr:nvSpPr>
      <xdr:spPr>
        <a:xfrm>
          <a:off x="13500744"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161942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329B476B-2D9B-41B6-A27F-D26ECCB8F5B8}"/>
            </a:ext>
          </a:extLst>
        </xdr:cNvPr>
        <xdr:cNvSpPr txBox="1"/>
      </xdr:nvSpPr>
      <xdr:spPr>
        <a:xfrm>
          <a:off x="126117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A0EA797-601A-49F6-8638-436D719E1B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64A4EAD-CF73-443A-830D-31D4DADCF3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445AC66-671D-4C3F-A060-46EAF9BF40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79D86B6-AD87-42C7-95ED-0EACC40766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A01FBC73-296C-4A2C-ABB3-E926775F7B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E94986E7-4D46-46BD-BB14-4500C6E024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15B50BEB-19F0-464D-AF3F-04FA00EF393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675B1588-AAC3-4B03-A88A-70958FEE8C7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C98DEF2-8E03-4849-82DD-7F9F54E69A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D00BA124-614E-43B9-8739-1F4991717E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6A8CABC0-1D83-4B07-91D3-F3E2F349AE1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EC06F362-E600-4AA8-8080-78961F50EEB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35292FC2-47F7-4531-A8C1-E9C3FA02FB6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FFFB4ED1-E4EB-4E11-84E1-2B481FBF41C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92B8B6B-9619-4BAE-B749-C4500BCFDC8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FB13CC20-9872-4190-8B04-470BF82F80E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AFB9E6DB-8DD0-45E8-B674-CE0478DFEE4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2DE65297-2A68-400D-B394-0453502BA6D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A0911B88-4439-4367-8A0C-13DCBC669E2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2FEB1A80-CB4D-412D-A961-004CD11C672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91B8ADD-BAE1-41CC-BD6E-671C0EDA32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0EB6E014-69F2-4491-8C35-57ADEAF7AA1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BF819B6B-5DFF-4CF7-80F0-326116B312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A5F1D06C-17D9-4915-881B-53527EE8B124}"/>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41D24EEE-E88E-4E07-A7FB-7EC95D1D9DB5}"/>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21C0A1DB-72A8-4D45-A36C-95026291E22E}"/>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A38E1070-2A5B-49AF-95B8-7371C19F4D91}"/>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E0093E4E-9611-44A7-B78E-5B2D36E5FFC3}"/>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AA8DCAC9-92A7-44C3-9D5D-EDF7306ABD08}"/>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DD762564-F646-4BCF-82E6-EACDF777D247}"/>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685E5030-FFC8-4C37-B476-E8B925C922CB}"/>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180E2BB7-7BEF-4C6F-ADE3-F60EE46C87B1}"/>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139730</xdr:rowOff>
    </xdr:from>
    <xdr:to>
      <xdr:col>102</xdr:col>
      <xdr:colOff>165100</xdr:colOff>
      <xdr:row>41</xdr:row>
      <xdr:rowOff>69880</xdr:rowOff>
    </xdr:to>
    <xdr:sp macro="" textlink="">
      <xdr:nvSpPr>
        <xdr:cNvPr id="587" name="フローチャート: 判断 586">
          <a:extLst>
            <a:ext uri="{FF2B5EF4-FFF2-40B4-BE49-F238E27FC236}">
              <a16:creationId xmlns:a16="http://schemas.microsoft.com/office/drawing/2014/main" id="{3049D6FA-F29C-40F5-9E26-164A9E56C11D}"/>
            </a:ext>
          </a:extLst>
        </xdr:cNvPr>
        <xdr:cNvSpPr/>
      </xdr:nvSpPr>
      <xdr:spPr>
        <a:xfrm>
          <a:off x="19494500" y="699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88" name="フローチャート: 判断 587">
          <a:extLst>
            <a:ext uri="{FF2B5EF4-FFF2-40B4-BE49-F238E27FC236}">
              <a16:creationId xmlns:a16="http://schemas.microsoft.com/office/drawing/2014/main" id="{6B7BA450-C810-4287-BFBA-252293BBA5CB}"/>
            </a:ext>
          </a:extLst>
        </xdr:cNvPr>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CBF828B-617C-4B4D-9D33-D8B273A819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D233B31-9090-4008-817C-8FC742C375E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68FE78C-2339-42C4-96BF-71ADC48E54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74062F6-7FDA-46AA-8429-068E7AECB6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58DFBBF-0540-42D0-84A1-8A1F40202B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110653</xdr:rowOff>
    </xdr:from>
    <xdr:to>
      <xdr:col>116</xdr:col>
      <xdr:colOff>114300</xdr:colOff>
      <xdr:row>40</xdr:row>
      <xdr:rowOff>40803</xdr:rowOff>
    </xdr:to>
    <xdr:sp macro="" textlink="">
      <xdr:nvSpPr>
        <xdr:cNvPr id="594" name="楕円 593">
          <a:extLst>
            <a:ext uri="{FF2B5EF4-FFF2-40B4-BE49-F238E27FC236}">
              <a16:creationId xmlns:a16="http://schemas.microsoft.com/office/drawing/2014/main" id="{AD2C738C-0A33-4DBC-8391-C64928530537}"/>
            </a:ext>
          </a:extLst>
        </xdr:cNvPr>
        <xdr:cNvSpPr/>
      </xdr:nvSpPr>
      <xdr:spPr>
        <a:xfrm>
          <a:off x="22110700" y="679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133530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DDD47B08-C596-417B-B08F-F1C0FB4EF84A}"/>
            </a:ext>
          </a:extLst>
        </xdr:cNvPr>
        <xdr:cNvSpPr txBox="1"/>
      </xdr:nvSpPr>
      <xdr:spPr>
        <a:xfrm>
          <a:off x="22199600" y="664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115735</xdr:rowOff>
    </xdr:from>
    <xdr:to>
      <xdr:col>112</xdr:col>
      <xdr:colOff>38100</xdr:colOff>
      <xdr:row>40</xdr:row>
      <xdr:rowOff>45885</xdr:rowOff>
    </xdr:to>
    <xdr:sp macro="" textlink="">
      <xdr:nvSpPr>
        <xdr:cNvPr id="596" name="楕円 595">
          <a:extLst>
            <a:ext uri="{FF2B5EF4-FFF2-40B4-BE49-F238E27FC236}">
              <a16:creationId xmlns:a16="http://schemas.microsoft.com/office/drawing/2014/main" id="{E194AA4C-61C7-41A1-A834-D58F38CBF0EB}"/>
            </a:ext>
          </a:extLst>
        </xdr:cNvPr>
        <xdr:cNvSpPr/>
      </xdr:nvSpPr>
      <xdr:spPr>
        <a:xfrm>
          <a:off x="21272500" y="68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161453</xdr:rowOff>
    </xdr:from>
    <xdr:to>
      <xdr:col>116</xdr:col>
      <xdr:colOff>63500</xdr:colOff>
      <xdr:row>39</xdr:row>
      <xdr:rowOff>166535</xdr:rowOff>
    </xdr:to>
    <xdr:cxnSp macro="">
      <xdr:nvCxnSpPr>
        <xdr:cNvPr id="597" name="直線コネクタ 596">
          <a:extLst>
            <a:ext uri="{FF2B5EF4-FFF2-40B4-BE49-F238E27FC236}">
              <a16:creationId xmlns:a16="http://schemas.microsoft.com/office/drawing/2014/main" id="{CD87C20B-9C91-4113-AFB4-665C2C07B175}"/>
            </a:ext>
          </a:extLst>
        </xdr:cNvPr>
        <xdr:cNvCxnSpPr/>
      </xdr:nvCxnSpPr>
      <xdr:spPr>
        <a:xfrm flipV="1">
          <a:off x="21323300" y="6848003"/>
          <a:ext cx="8382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117928</xdr:rowOff>
    </xdr:from>
    <xdr:to>
      <xdr:col>107</xdr:col>
      <xdr:colOff>101600</xdr:colOff>
      <xdr:row>40</xdr:row>
      <xdr:rowOff>48078</xdr:rowOff>
    </xdr:to>
    <xdr:sp macro="" textlink="">
      <xdr:nvSpPr>
        <xdr:cNvPr id="598" name="楕円 597">
          <a:extLst>
            <a:ext uri="{FF2B5EF4-FFF2-40B4-BE49-F238E27FC236}">
              <a16:creationId xmlns:a16="http://schemas.microsoft.com/office/drawing/2014/main" id="{871EC862-4D62-44A2-A23C-B3CEEDB33625}"/>
            </a:ext>
          </a:extLst>
        </xdr:cNvPr>
        <xdr:cNvSpPr/>
      </xdr:nvSpPr>
      <xdr:spPr>
        <a:xfrm>
          <a:off x="20383500" y="68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166535</xdr:rowOff>
    </xdr:from>
    <xdr:to>
      <xdr:col>111</xdr:col>
      <xdr:colOff>177800</xdr:colOff>
      <xdr:row>39</xdr:row>
      <xdr:rowOff>168728</xdr:rowOff>
    </xdr:to>
    <xdr:cxnSp macro="">
      <xdr:nvCxnSpPr>
        <xdr:cNvPr id="599" name="直線コネクタ 598">
          <a:extLst>
            <a:ext uri="{FF2B5EF4-FFF2-40B4-BE49-F238E27FC236}">
              <a16:creationId xmlns:a16="http://schemas.microsoft.com/office/drawing/2014/main" id="{F871A3FB-32E4-4209-834A-C40777BD9C6D}"/>
            </a:ext>
          </a:extLst>
        </xdr:cNvPr>
        <xdr:cNvCxnSpPr/>
      </xdr:nvCxnSpPr>
      <xdr:spPr>
        <a:xfrm flipV="1">
          <a:off x="20434300" y="6853085"/>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120217</xdr:rowOff>
    </xdr:from>
    <xdr:to>
      <xdr:col>102</xdr:col>
      <xdr:colOff>165100</xdr:colOff>
      <xdr:row>40</xdr:row>
      <xdr:rowOff>50367</xdr:rowOff>
    </xdr:to>
    <xdr:sp macro="" textlink="">
      <xdr:nvSpPr>
        <xdr:cNvPr id="600" name="楕円 599">
          <a:extLst>
            <a:ext uri="{FF2B5EF4-FFF2-40B4-BE49-F238E27FC236}">
              <a16:creationId xmlns:a16="http://schemas.microsoft.com/office/drawing/2014/main" id="{A053AAC7-56BB-4AAC-B571-7D0A9B75D6E7}"/>
            </a:ext>
          </a:extLst>
        </xdr:cNvPr>
        <xdr:cNvSpPr/>
      </xdr:nvSpPr>
      <xdr:spPr>
        <a:xfrm>
          <a:off x="19494500" y="68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168728</xdr:rowOff>
    </xdr:from>
    <xdr:to>
      <xdr:col>107</xdr:col>
      <xdr:colOff>50800</xdr:colOff>
      <xdr:row>39</xdr:row>
      <xdr:rowOff>171017</xdr:rowOff>
    </xdr:to>
    <xdr:cxnSp macro="">
      <xdr:nvCxnSpPr>
        <xdr:cNvPr id="601" name="直線コネクタ 600">
          <a:extLst>
            <a:ext uri="{FF2B5EF4-FFF2-40B4-BE49-F238E27FC236}">
              <a16:creationId xmlns:a16="http://schemas.microsoft.com/office/drawing/2014/main" id="{AECEAAE7-246D-4AF5-B7A1-3FF5DE737310}"/>
            </a:ext>
          </a:extLst>
        </xdr:cNvPr>
        <xdr:cNvCxnSpPr/>
      </xdr:nvCxnSpPr>
      <xdr:spPr>
        <a:xfrm flipV="1">
          <a:off x="19545300" y="6855278"/>
          <a:ext cx="8890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117191</xdr:rowOff>
    </xdr:from>
    <xdr:to>
      <xdr:col>98</xdr:col>
      <xdr:colOff>38100</xdr:colOff>
      <xdr:row>40</xdr:row>
      <xdr:rowOff>47341</xdr:rowOff>
    </xdr:to>
    <xdr:sp macro="" textlink="">
      <xdr:nvSpPr>
        <xdr:cNvPr id="602" name="楕円 601">
          <a:extLst>
            <a:ext uri="{FF2B5EF4-FFF2-40B4-BE49-F238E27FC236}">
              <a16:creationId xmlns:a16="http://schemas.microsoft.com/office/drawing/2014/main" id="{BF9CD72A-FF37-4F0B-BD80-78D4646690F6}"/>
            </a:ext>
          </a:extLst>
        </xdr:cNvPr>
        <xdr:cNvSpPr/>
      </xdr:nvSpPr>
      <xdr:spPr>
        <a:xfrm>
          <a:off x="18605500" y="6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167991</xdr:rowOff>
    </xdr:from>
    <xdr:to>
      <xdr:col>102</xdr:col>
      <xdr:colOff>114300</xdr:colOff>
      <xdr:row>39</xdr:row>
      <xdr:rowOff>171017</xdr:rowOff>
    </xdr:to>
    <xdr:cxnSp macro="">
      <xdr:nvCxnSpPr>
        <xdr:cNvPr id="603" name="直線コネクタ 602">
          <a:extLst>
            <a:ext uri="{FF2B5EF4-FFF2-40B4-BE49-F238E27FC236}">
              <a16:creationId xmlns:a16="http://schemas.microsoft.com/office/drawing/2014/main" id="{C7D1324A-8356-4EE0-90BE-ABF0741B8580}"/>
            </a:ext>
          </a:extLst>
        </xdr:cNvPr>
        <xdr:cNvCxnSpPr/>
      </xdr:nvCxnSpPr>
      <xdr:spPr>
        <a:xfrm>
          <a:off x="18656300" y="6854541"/>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0313F6E2-72E7-441F-91E7-2F9148A4A340}"/>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312005A1-C9F9-4014-B818-9DE6FD446FA2}"/>
            </a:ext>
          </a:extLst>
        </xdr:cNvPr>
        <xdr:cNvSpPr txBox="1"/>
      </xdr:nvSpPr>
      <xdr:spPr>
        <a:xfrm>
          <a:off x="201347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61007</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B8DB6F84-EC7A-4A8D-9ACC-5A85F213D170}"/>
            </a:ext>
          </a:extLst>
        </xdr:cNvPr>
        <xdr:cNvSpPr txBox="1"/>
      </xdr:nvSpPr>
      <xdr:spPr>
        <a:xfrm>
          <a:off x="19278111" y="70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76661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7B6F2218-5C43-4467-8CBF-0792C7313FB9}"/>
            </a:ext>
          </a:extLst>
        </xdr:cNvPr>
        <xdr:cNvSpPr txBox="1"/>
      </xdr:nvSpPr>
      <xdr:spPr>
        <a:xfrm>
          <a:off x="18389111"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62412</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32D793BB-DC5E-4AB1-AF59-939C037C9C2B}"/>
            </a:ext>
          </a:extLst>
        </xdr:cNvPr>
        <xdr:cNvSpPr txBox="1"/>
      </xdr:nvSpPr>
      <xdr:spPr>
        <a:xfrm>
          <a:off x="21011095" y="657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64605</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16F2E63A-64DA-46BD-974E-75988557200E}"/>
            </a:ext>
          </a:extLst>
        </xdr:cNvPr>
        <xdr:cNvSpPr txBox="1"/>
      </xdr:nvSpPr>
      <xdr:spPr>
        <a:xfrm>
          <a:off x="20134795" y="65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66894</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F1D0A757-CD49-4777-85B6-A05B169F8D1F}"/>
            </a:ext>
          </a:extLst>
        </xdr:cNvPr>
        <xdr:cNvSpPr txBox="1"/>
      </xdr:nvSpPr>
      <xdr:spPr>
        <a:xfrm>
          <a:off x="19245795" y="658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63868</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A41D8137-8ADC-423C-AC0B-B52EDC0B6ED3}"/>
            </a:ext>
          </a:extLst>
        </xdr:cNvPr>
        <xdr:cNvSpPr txBox="1"/>
      </xdr:nvSpPr>
      <xdr:spPr>
        <a:xfrm>
          <a:off x="18356795" y="65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10D9E952-E899-4058-8FED-467011888C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ED029646-847C-4602-AF3F-D7014923B2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C4EC8819-A3BF-43E3-A08A-90390650B8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EE90E883-C41B-48BA-A41C-1EED79DB88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B180822A-8700-491F-A64F-3D1445E666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DFB62FB1-0129-4A67-9837-0A1684FFAA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9A5F3E7B-FF37-4C91-B0ED-0A98509C27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7AD9F68B-B29B-42D7-A34A-05C97C5962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BE36532C-41BA-43A2-B81B-A06A544403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8A33004-DD8E-4353-B184-CFF7FB8BC1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4C025E7B-89F7-4DBD-A80A-75FA1D50F8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E9D91FA8-5FEA-4092-86F1-59C60A1CE85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85AD83EF-CA35-411D-818E-3F2AD04677F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ACD700EF-0857-40CE-B357-707DA3F4B4F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FED3E101-41F9-4CAD-9610-0650EA1E308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3AFDE2DF-F7C8-4B59-83DE-9A2B53D0B28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122BD6D-B123-4726-AEE5-DC52D2C552D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AA7D1F8A-B4C4-4C2F-8BF4-167C6E48F99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73AAF5DB-05A2-422C-AD3C-6A6C559C67F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5C3E4D62-C5DF-4910-85AB-07035C83628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6E3A936-8882-4157-8C85-5E75EDC530A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D81473BE-CA95-43B2-A7BB-9FCDCB484B1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261E40C1-4BDD-45DB-B8C0-A36EA683F13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64C42C30-CF19-4DAF-AAB8-A41D515C51B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A29B6679-9020-4FA0-9278-43081A63DC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0B102BDF-2E8D-45A4-87C5-1A2140F5EB2D}"/>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DAE5ECE7-2DF4-4191-B659-44F0BD16BF0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71709003-1235-43E5-AC69-AB54DC909F6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CDB7108-126F-4E8D-B0A7-49794115AB0B}"/>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DBA0D7CD-C8F5-495B-99EA-B633ED97B9A5}"/>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1D8252A2-DDA0-49FC-A29F-F4D17869E4AE}"/>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732AB4FC-420D-4BB1-A56E-BF339D37D838}"/>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94985D3C-2B83-4DC6-9400-C3F13A582C76}"/>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38722BF5-7FC6-4518-BA35-41BB355D54E5}"/>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6" name="フローチャート: 判断 645">
          <a:extLst>
            <a:ext uri="{FF2B5EF4-FFF2-40B4-BE49-F238E27FC236}">
              <a16:creationId xmlns:a16="http://schemas.microsoft.com/office/drawing/2014/main" id="{766898C6-B750-4DC7-82B6-95C8383FDCE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7" name="フローチャート: 判断 646">
          <a:extLst>
            <a:ext uri="{FF2B5EF4-FFF2-40B4-BE49-F238E27FC236}">
              <a16:creationId xmlns:a16="http://schemas.microsoft.com/office/drawing/2014/main" id="{B8F91001-90FF-4429-8186-9671489C9A7D}"/>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460F8A6-4627-4EC3-966F-0EBC4255EC3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77F30CB-8720-4572-9F32-AC626E5677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1D3A6B0-260A-4E0C-BBA1-9D0F0C0889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9C3053C-AE03-4A0F-BBE8-A6F551ED33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C535251-DEF3-4B6E-B726-BA26A07B39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53" name="楕円 652">
          <a:extLst>
            <a:ext uri="{FF2B5EF4-FFF2-40B4-BE49-F238E27FC236}">
              <a16:creationId xmlns:a16="http://schemas.microsoft.com/office/drawing/2014/main" id="{1E1C504A-44E6-4E5B-858B-90CCC0A6DA9C}"/>
            </a:ext>
          </a:extLst>
        </xdr:cNvPr>
        <xdr:cNvSpPr/>
      </xdr:nvSpPr>
      <xdr:spPr>
        <a:xfrm>
          <a:off x="16268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7501C184-AC99-4A1D-92DC-BED36AA672B3}"/>
            </a:ext>
          </a:extLst>
        </xdr:cNvPr>
        <xdr:cNvSpPr txBox="1"/>
      </xdr:nvSpPr>
      <xdr:spPr>
        <a:xfrm>
          <a:off x="1635760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114119</xdr:rowOff>
    </xdr:from>
    <xdr:to>
      <xdr:col>81</xdr:col>
      <xdr:colOff>101600</xdr:colOff>
      <xdr:row>61</xdr:row>
      <xdr:rowOff>44269</xdr:rowOff>
    </xdr:to>
    <xdr:sp macro="" textlink="">
      <xdr:nvSpPr>
        <xdr:cNvPr id="655" name="楕円 654">
          <a:extLst>
            <a:ext uri="{FF2B5EF4-FFF2-40B4-BE49-F238E27FC236}">
              <a16:creationId xmlns:a16="http://schemas.microsoft.com/office/drawing/2014/main" id="{6EAB7628-D58E-46F3-8588-400243A93EB7}"/>
            </a:ext>
          </a:extLst>
        </xdr:cNvPr>
        <xdr:cNvSpPr/>
      </xdr:nvSpPr>
      <xdr:spPr>
        <a:xfrm>
          <a:off x="15430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164919</xdr:rowOff>
    </xdr:from>
    <xdr:to>
      <xdr:col>85</xdr:col>
      <xdr:colOff>127000</xdr:colOff>
      <xdr:row>61</xdr:row>
      <xdr:rowOff>26126</xdr:rowOff>
    </xdr:to>
    <xdr:cxnSp macro="">
      <xdr:nvCxnSpPr>
        <xdr:cNvPr id="656" name="直線コネクタ 655">
          <a:extLst>
            <a:ext uri="{FF2B5EF4-FFF2-40B4-BE49-F238E27FC236}">
              <a16:creationId xmlns:a16="http://schemas.microsoft.com/office/drawing/2014/main" id="{6A6362F1-BCE4-4ED3-BD5E-3C4F7EDF7804}"/>
            </a:ext>
          </a:extLst>
        </xdr:cNvPr>
        <xdr:cNvCxnSpPr/>
      </xdr:nvCxnSpPr>
      <xdr:spPr>
        <a:xfrm>
          <a:off x="15481300" y="104519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81462</xdr:rowOff>
    </xdr:from>
    <xdr:to>
      <xdr:col>76</xdr:col>
      <xdr:colOff>165100</xdr:colOff>
      <xdr:row>61</xdr:row>
      <xdr:rowOff>11612</xdr:rowOff>
    </xdr:to>
    <xdr:sp macro="" textlink="">
      <xdr:nvSpPr>
        <xdr:cNvPr id="657" name="楕円 656">
          <a:extLst>
            <a:ext uri="{FF2B5EF4-FFF2-40B4-BE49-F238E27FC236}">
              <a16:creationId xmlns:a16="http://schemas.microsoft.com/office/drawing/2014/main" id="{E496070F-544F-4DDF-B31F-B5C58909B758}"/>
            </a:ext>
          </a:extLst>
        </xdr:cNvPr>
        <xdr:cNvSpPr/>
      </xdr:nvSpPr>
      <xdr:spPr>
        <a:xfrm>
          <a:off x="14541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132262</xdr:rowOff>
    </xdr:from>
    <xdr:to>
      <xdr:col>81</xdr:col>
      <xdr:colOff>50800</xdr:colOff>
      <xdr:row>60</xdr:row>
      <xdr:rowOff>164919</xdr:rowOff>
    </xdr:to>
    <xdr:cxnSp macro="">
      <xdr:nvCxnSpPr>
        <xdr:cNvPr id="658" name="直線コネクタ 657">
          <a:extLst>
            <a:ext uri="{FF2B5EF4-FFF2-40B4-BE49-F238E27FC236}">
              <a16:creationId xmlns:a16="http://schemas.microsoft.com/office/drawing/2014/main" id="{BCD8ECA4-6952-48F3-A2D3-A5270B440D9E}"/>
            </a:ext>
          </a:extLst>
        </xdr:cNvPr>
        <xdr:cNvCxnSpPr/>
      </xdr:nvCxnSpPr>
      <xdr:spPr>
        <a:xfrm>
          <a:off x="14592300" y="1041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48804</xdr:rowOff>
    </xdr:from>
    <xdr:to>
      <xdr:col>72</xdr:col>
      <xdr:colOff>38100</xdr:colOff>
      <xdr:row>60</xdr:row>
      <xdr:rowOff>150404</xdr:rowOff>
    </xdr:to>
    <xdr:sp macro="" textlink="">
      <xdr:nvSpPr>
        <xdr:cNvPr id="659" name="楕円 658">
          <a:extLst>
            <a:ext uri="{FF2B5EF4-FFF2-40B4-BE49-F238E27FC236}">
              <a16:creationId xmlns:a16="http://schemas.microsoft.com/office/drawing/2014/main" id="{65D689C7-E87B-4289-B37B-4E8F72864EA6}"/>
            </a:ext>
          </a:extLst>
        </xdr:cNvPr>
        <xdr:cNvSpPr/>
      </xdr:nvSpPr>
      <xdr:spPr>
        <a:xfrm>
          <a:off x="13652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99604</xdr:rowOff>
    </xdr:from>
    <xdr:to>
      <xdr:col>76</xdr:col>
      <xdr:colOff>114300</xdr:colOff>
      <xdr:row>60</xdr:row>
      <xdr:rowOff>132262</xdr:rowOff>
    </xdr:to>
    <xdr:cxnSp macro="">
      <xdr:nvCxnSpPr>
        <xdr:cNvPr id="660" name="直線コネクタ 659">
          <a:extLst>
            <a:ext uri="{FF2B5EF4-FFF2-40B4-BE49-F238E27FC236}">
              <a16:creationId xmlns:a16="http://schemas.microsoft.com/office/drawing/2014/main" id="{BE201736-1327-4E64-A803-F102562AAC41}"/>
            </a:ext>
          </a:extLst>
        </xdr:cNvPr>
        <xdr:cNvCxnSpPr/>
      </xdr:nvCxnSpPr>
      <xdr:spPr>
        <a:xfrm>
          <a:off x="13703300" y="103866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xdr:rowOff>
    </xdr:from>
    <xdr:to>
      <xdr:col>67</xdr:col>
      <xdr:colOff>101600</xdr:colOff>
      <xdr:row>60</xdr:row>
      <xdr:rowOff>117747</xdr:rowOff>
    </xdr:to>
    <xdr:sp macro="" textlink="">
      <xdr:nvSpPr>
        <xdr:cNvPr id="661" name="楕円 660">
          <a:extLst>
            <a:ext uri="{FF2B5EF4-FFF2-40B4-BE49-F238E27FC236}">
              <a16:creationId xmlns:a16="http://schemas.microsoft.com/office/drawing/2014/main" id="{B9E406F9-2954-45F1-8174-D88F9F35D650}"/>
            </a:ext>
          </a:extLst>
        </xdr:cNvPr>
        <xdr:cNvSpPr/>
      </xdr:nvSpPr>
      <xdr:spPr>
        <a:xfrm>
          <a:off x="12763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66947</xdr:rowOff>
    </xdr:from>
    <xdr:to>
      <xdr:col>71</xdr:col>
      <xdr:colOff>177800</xdr:colOff>
      <xdr:row>60</xdr:row>
      <xdr:rowOff>99604</xdr:rowOff>
    </xdr:to>
    <xdr:cxnSp macro="">
      <xdr:nvCxnSpPr>
        <xdr:cNvPr id="662" name="直線コネクタ 661">
          <a:extLst>
            <a:ext uri="{FF2B5EF4-FFF2-40B4-BE49-F238E27FC236}">
              <a16:creationId xmlns:a16="http://schemas.microsoft.com/office/drawing/2014/main" id="{5D8DBB23-A7A9-4686-9EE2-ACA822C41859}"/>
            </a:ext>
          </a:extLst>
        </xdr:cNvPr>
        <xdr:cNvCxnSpPr/>
      </xdr:nvCxnSpPr>
      <xdr:spPr>
        <a:xfrm>
          <a:off x="12814300" y="103539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17BF6B1F-4239-47E9-911F-A3DC01841799}"/>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81DFE0A5-1AFC-42CD-830F-05B765272483}"/>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D784BD8F-7DB1-4497-8D5C-86C34B068A6C}"/>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7CCC5F9F-EFB9-40E6-A17C-A7EA5222A197}"/>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35396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CFBD2267-B65D-4EE2-9092-A50663B1287D}"/>
            </a:ext>
          </a:extLst>
        </xdr:cNvPr>
        <xdr:cNvSpPr txBox="1"/>
      </xdr:nvSpPr>
      <xdr:spPr>
        <a:xfrm>
          <a:off x="15266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2739</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6455A2B1-82B5-4942-8FAD-23C70ACB8612}"/>
            </a:ext>
          </a:extLst>
        </xdr:cNvPr>
        <xdr:cNvSpPr txBox="1"/>
      </xdr:nvSpPr>
      <xdr:spPr>
        <a:xfrm>
          <a:off x="14389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141531</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3B167004-9DF4-4B6C-ADA6-E822356CD9FB}"/>
            </a:ext>
          </a:extLst>
        </xdr:cNvPr>
        <xdr:cNvSpPr txBox="1"/>
      </xdr:nvSpPr>
      <xdr:spPr>
        <a:xfrm>
          <a:off x="13500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108874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E5C75BCB-C35A-4AFE-8338-D50029D09356}"/>
            </a:ext>
          </a:extLst>
        </xdr:cNvPr>
        <xdr:cNvSpPr txBox="1"/>
      </xdr:nvSpPr>
      <xdr:spPr>
        <a:xfrm>
          <a:off x="12611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A1014C92-A826-4803-8C47-E435DB7B07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F8215C44-E32F-40F0-9BE1-2B2786CD08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104F36E3-778B-44BF-B813-C9BE09F63C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14319ADD-59D6-48FC-9DC1-58D55ABEF5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7EC4E99E-21F3-4B76-83D7-9F2204F4E8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C3617544-A41A-46B7-9AC2-509DC2698D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C706C81-1C62-4937-89F7-7E9771AF89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5CBB25AB-7F73-4521-B287-144C392A44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8D6025AE-806C-488F-BBF8-C02780B8B1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A19290D9-0B88-4601-90FE-1807D39B40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B35CD091-9689-464C-A164-5D16EA04562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9EBF736C-BF7C-4915-9AB4-8BA6AD62790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FAA8530A-E2F2-4DF1-861D-36DCDEE4463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C57F26F-6296-4BD9-85E1-B70E6B2F3D4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627090E8-A9AF-4816-96E3-D378AB7AD5F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4217BCA2-E5EE-44B9-85EA-9F3EAEA7E44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7A880774-D952-4356-9BC5-96D4F5D3379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59594D5C-A6A6-4899-9661-EE744993A72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D0566DF-5DF0-4AC0-AD33-6A9B3B5C17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E8C6B4B3-CD80-494B-9E86-3F4A447174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18FD1569-1458-40B0-B820-24CF716132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029DF3C9-3DFE-44A2-9868-B4BE38FF74BB}"/>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73701CC-0953-4811-80F5-84B13DCC03E7}"/>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3FCF3FD5-499E-4FBA-8612-02C9B474099F}"/>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212C7477-2B50-4FF8-B992-7467B769FC41}"/>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F9FB57AC-C648-44A9-AD66-A9E8F435215C}"/>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2FF35DB0-8734-4D0B-B450-C3861280D1CF}"/>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8B6E716D-E361-45B4-A06C-2A849851397A}"/>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77CB8C03-1678-4DB9-92D4-4FC66D41AE2E}"/>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54741FA7-6EDE-4100-BDEA-E67ECF2E93E2}"/>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701" name="フローチャート: 判断 700">
          <a:extLst>
            <a:ext uri="{FF2B5EF4-FFF2-40B4-BE49-F238E27FC236}">
              <a16:creationId xmlns:a16="http://schemas.microsoft.com/office/drawing/2014/main" id="{393B545E-E6F2-41F4-9895-0F5AF93CEE88}"/>
            </a:ext>
          </a:extLst>
        </xdr:cNvPr>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702" name="フローチャート: 判断 701">
          <a:extLst>
            <a:ext uri="{FF2B5EF4-FFF2-40B4-BE49-F238E27FC236}">
              <a16:creationId xmlns:a16="http://schemas.microsoft.com/office/drawing/2014/main" id="{150A6242-CE6F-4A38-B696-6994330705EE}"/>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0C92C91-C00D-4D8C-A3BE-4F762B0B0A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B2B907D-6B70-48FB-A715-7D0180F487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619059B-BDB7-4C68-BBEE-4A71314844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9A21787-D880-426B-B2CE-E673627D1E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E697357-DABC-4827-852C-94FB1AA2BC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708" name="楕円 707">
          <a:extLst>
            <a:ext uri="{FF2B5EF4-FFF2-40B4-BE49-F238E27FC236}">
              <a16:creationId xmlns:a16="http://schemas.microsoft.com/office/drawing/2014/main" id="{C491A95A-F9F1-4A3C-A0B8-BCB7018F558E}"/>
            </a:ext>
          </a:extLst>
        </xdr:cNvPr>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9F9393F8-9223-470A-A40A-E24669B29AA5}"/>
            </a:ext>
          </a:extLst>
        </xdr:cNvPr>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710" name="楕円 709">
          <a:extLst>
            <a:ext uri="{FF2B5EF4-FFF2-40B4-BE49-F238E27FC236}">
              <a16:creationId xmlns:a16="http://schemas.microsoft.com/office/drawing/2014/main" id="{DBBF14A8-1851-47B8-B187-3729A6484470}"/>
            </a:ext>
          </a:extLst>
        </xdr:cNvPr>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96012</xdr:rowOff>
    </xdr:to>
    <xdr:cxnSp macro="">
      <xdr:nvCxnSpPr>
        <xdr:cNvPr id="711" name="直線コネクタ 710">
          <a:extLst>
            <a:ext uri="{FF2B5EF4-FFF2-40B4-BE49-F238E27FC236}">
              <a16:creationId xmlns:a16="http://schemas.microsoft.com/office/drawing/2014/main" id="{AD33AB8E-F9AD-43FF-860D-F48734B38067}"/>
            </a:ext>
          </a:extLst>
        </xdr:cNvPr>
        <xdr:cNvCxnSpPr/>
      </xdr:nvCxnSpPr>
      <xdr:spPr>
        <a:xfrm flipV="1">
          <a:off x="21323300" y="1072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49784</xdr:rowOff>
    </xdr:from>
    <xdr:to>
      <xdr:col>107</xdr:col>
      <xdr:colOff>101600</xdr:colOff>
      <xdr:row>62</xdr:row>
      <xdr:rowOff>151384</xdr:rowOff>
    </xdr:to>
    <xdr:sp macro="" textlink="">
      <xdr:nvSpPr>
        <xdr:cNvPr id="712" name="楕円 711">
          <a:extLst>
            <a:ext uri="{FF2B5EF4-FFF2-40B4-BE49-F238E27FC236}">
              <a16:creationId xmlns:a16="http://schemas.microsoft.com/office/drawing/2014/main" id="{FE7448C5-5DDE-484B-9E07-A22FE0F554F4}"/>
            </a:ext>
          </a:extLst>
        </xdr:cNvPr>
        <xdr:cNvSpPr/>
      </xdr:nvSpPr>
      <xdr:spPr>
        <a:xfrm>
          <a:off x="20383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100584</xdr:rowOff>
    </xdr:to>
    <xdr:cxnSp macro="">
      <xdr:nvCxnSpPr>
        <xdr:cNvPr id="713" name="直線コネクタ 712">
          <a:extLst>
            <a:ext uri="{FF2B5EF4-FFF2-40B4-BE49-F238E27FC236}">
              <a16:creationId xmlns:a16="http://schemas.microsoft.com/office/drawing/2014/main" id="{579CA4D3-7C6F-40AB-B90B-BBACE81A9BD5}"/>
            </a:ext>
          </a:extLst>
        </xdr:cNvPr>
        <xdr:cNvCxnSpPr/>
      </xdr:nvCxnSpPr>
      <xdr:spPr>
        <a:xfrm flipV="1">
          <a:off x="20434300" y="1072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714" name="楕円 713">
          <a:extLst>
            <a:ext uri="{FF2B5EF4-FFF2-40B4-BE49-F238E27FC236}">
              <a16:creationId xmlns:a16="http://schemas.microsoft.com/office/drawing/2014/main" id="{D5F61787-2C8E-4DB2-94AC-6411AACCB176}"/>
            </a:ext>
          </a:extLst>
        </xdr:cNvPr>
        <xdr:cNvSpPr/>
      </xdr:nvSpPr>
      <xdr:spPr>
        <a:xfrm>
          <a:off x="19494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100584</xdr:rowOff>
    </xdr:from>
    <xdr:to>
      <xdr:col>107</xdr:col>
      <xdr:colOff>50800</xdr:colOff>
      <xdr:row>62</xdr:row>
      <xdr:rowOff>105156</xdr:rowOff>
    </xdr:to>
    <xdr:cxnSp macro="">
      <xdr:nvCxnSpPr>
        <xdr:cNvPr id="715" name="直線コネクタ 714">
          <a:extLst>
            <a:ext uri="{FF2B5EF4-FFF2-40B4-BE49-F238E27FC236}">
              <a16:creationId xmlns:a16="http://schemas.microsoft.com/office/drawing/2014/main" id="{D7D7E84D-7CB5-49CA-ACB6-B07A4DFC8A12}"/>
            </a:ext>
          </a:extLst>
        </xdr:cNvPr>
        <xdr:cNvCxnSpPr/>
      </xdr:nvCxnSpPr>
      <xdr:spPr>
        <a:xfrm flipV="1">
          <a:off x="19545300" y="1073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58928</xdr:rowOff>
    </xdr:from>
    <xdr:to>
      <xdr:col>98</xdr:col>
      <xdr:colOff>38100</xdr:colOff>
      <xdr:row>62</xdr:row>
      <xdr:rowOff>160528</xdr:rowOff>
    </xdr:to>
    <xdr:sp macro="" textlink="">
      <xdr:nvSpPr>
        <xdr:cNvPr id="716" name="楕円 715">
          <a:extLst>
            <a:ext uri="{FF2B5EF4-FFF2-40B4-BE49-F238E27FC236}">
              <a16:creationId xmlns:a16="http://schemas.microsoft.com/office/drawing/2014/main" id="{6DDF47F1-33D4-4826-9134-ADD5EB186EF5}"/>
            </a:ext>
          </a:extLst>
        </xdr:cNvPr>
        <xdr:cNvSpPr/>
      </xdr:nvSpPr>
      <xdr:spPr>
        <a:xfrm>
          <a:off x="18605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105156</xdr:rowOff>
    </xdr:from>
    <xdr:to>
      <xdr:col>102</xdr:col>
      <xdr:colOff>114300</xdr:colOff>
      <xdr:row>62</xdr:row>
      <xdr:rowOff>109728</xdr:rowOff>
    </xdr:to>
    <xdr:cxnSp macro="">
      <xdr:nvCxnSpPr>
        <xdr:cNvPr id="717" name="直線コネクタ 716">
          <a:extLst>
            <a:ext uri="{FF2B5EF4-FFF2-40B4-BE49-F238E27FC236}">
              <a16:creationId xmlns:a16="http://schemas.microsoft.com/office/drawing/2014/main" id="{43B95E5C-C6D5-49C6-9FFD-79B1607D65C4}"/>
            </a:ext>
          </a:extLst>
        </xdr:cNvPr>
        <xdr:cNvCxnSpPr/>
      </xdr:nvCxnSpPr>
      <xdr:spPr>
        <a:xfrm flipV="1">
          <a:off x="18656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0FB0042E-E50A-437A-955D-CA998A8CAFA1}"/>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52FAC521-8BCC-40D0-97BF-C261BCADD01C}"/>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149623</xdr:rowOff>
    </xdr:from>
    <xdr:ext cx="469744" cy="259045"/>
    <xdr:sp macro="" textlink="">
      <xdr:nvSpPr>
        <xdr:cNvPr id="720" name="n_3aveValue【保健センター・保健所】&#10;一人当たり面積">
          <a:extLst>
            <a:ext uri="{FF2B5EF4-FFF2-40B4-BE49-F238E27FC236}">
              <a16:creationId xmlns:a16="http://schemas.microsoft.com/office/drawing/2014/main" id="{CE4CA997-EAB0-46B9-82AE-F58C3AFF80A3}"/>
            </a:ext>
          </a:extLst>
        </xdr:cNvPr>
        <xdr:cNvSpPr txBox="1"/>
      </xdr:nvSpPr>
      <xdr:spPr>
        <a:xfrm>
          <a:off x="19310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21" name="n_4aveValue【保健センター・保健所】&#10;一人当たり面積">
          <a:extLst>
            <a:ext uri="{FF2B5EF4-FFF2-40B4-BE49-F238E27FC236}">
              <a16:creationId xmlns:a16="http://schemas.microsoft.com/office/drawing/2014/main" id="{C1D686AA-C04D-415A-85CD-67985B05D7E7}"/>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722" name="n_1mainValue【保健センター・保健所】&#10;一人当たり面積">
          <a:extLst>
            <a:ext uri="{FF2B5EF4-FFF2-40B4-BE49-F238E27FC236}">
              <a16:creationId xmlns:a16="http://schemas.microsoft.com/office/drawing/2014/main" id="{BD8756F3-C2A8-47E8-8EED-786D74792FBC}"/>
            </a:ext>
          </a:extLst>
        </xdr:cNvPr>
        <xdr:cNvSpPr txBox="1"/>
      </xdr:nvSpPr>
      <xdr:spPr>
        <a:xfrm>
          <a:off x="21075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142511</xdr:rowOff>
    </xdr:from>
    <xdr:ext cx="469744" cy="259045"/>
    <xdr:sp macro="" textlink="">
      <xdr:nvSpPr>
        <xdr:cNvPr id="723" name="n_2mainValue【保健センター・保健所】&#10;一人当たり面積">
          <a:extLst>
            <a:ext uri="{FF2B5EF4-FFF2-40B4-BE49-F238E27FC236}">
              <a16:creationId xmlns:a16="http://schemas.microsoft.com/office/drawing/2014/main" id="{831C975A-D138-4EEC-9872-B18129FD2E45}"/>
            </a:ext>
          </a:extLst>
        </xdr:cNvPr>
        <xdr:cNvSpPr txBox="1"/>
      </xdr:nvSpPr>
      <xdr:spPr>
        <a:xfrm>
          <a:off x="20199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24" name="n_3mainValue【保健センター・保健所】&#10;一人当たり面積">
          <a:extLst>
            <a:ext uri="{FF2B5EF4-FFF2-40B4-BE49-F238E27FC236}">
              <a16:creationId xmlns:a16="http://schemas.microsoft.com/office/drawing/2014/main" id="{58975C14-F777-4BB2-A45A-FE2F62ED323C}"/>
            </a:ext>
          </a:extLst>
        </xdr:cNvPr>
        <xdr:cNvSpPr txBox="1"/>
      </xdr:nvSpPr>
      <xdr:spPr>
        <a:xfrm>
          <a:off x="19310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5605</xdr:rowOff>
    </xdr:from>
    <xdr:ext cx="469744" cy="259045"/>
    <xdr:sp macro="" textlink="">
      <xdr:nvSpPr>
        <xdr:cNvPr id="725" name="n_4mainValue【保健センター・保健所】&#10;一人当たり面積">
          <a:extLst>
            <a:ext uri="{FF2B5EF4-FFF2-40B4-BE49-F238E27FC236}">
              <a16:creationId xmlns:a16="http://schemas.microsoft.com/office/drawing/2014/main" id="{C0A236F4-E5CE-4153-8DEA-1E2B10AE2892}"/>
            </a:ext>
          </a:extLst>
        </xdr:cNvPr>
        <xdr:cNvSpPr txBox="1"/>
      </xdr:nvSpPr>
      <xdr:spPr>
        <a:xfrm>
          <a:off x="18421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8ED713F-62C7-450F-966E-D29C53CCFD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45062025-7026-4D4A-9AC0-FF63AC2515A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F6CCE68-BFBE-4126-9970-1A069460BE0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E6E61A55-6776-455D-8B3B-3AF91D58DC8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4837383-4733-4C2B-8CEE-F11D4BAE21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BB9A2DD-40FE-46E8-ADAA-4678CEB56B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12D8C041-060E-4E00-90C7-1D532102B6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CBCB67F0-A0A7-4007-BFB6-C1CAB8ADF1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7FD572DA-7868-4169-80D8-481DCDC58D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9372265-6FD9-4A8F-A8C7-696A90E4F16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6B34F97-3B94-40ED-B829-5EB76CA75C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BAC60749-4608-4021-8C6D-069E84BD12D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88C73FF-4447-487C-8390-276573E6A39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7AFB6003-E23F-4CEC-968F-6F8005D3C7C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696C8299-CB5B-4013-9094-153BCD2A379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3481379D-FC52-4964-8F20-9DB23432C00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5612186-B4FB-4473-900B-4418CCF6E03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F3A8E078-CC86-4B73-AB4A-F2B319A12A7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CB615153-0192-4789-B90D-6B6BF5A4850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80BAE2A0-C3DE-442E-A392-88C9BECD8D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8553372-44A8-40F8-B48A-E301AA4DAE8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B760821-7BB2-4B88-A40F-B42FF32C0F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C21967D-5308-4BCD-86B6-44BEA9F69BB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D482F7BB-8D69-46AB-88EB-ADD6E3EA4C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1E9CC418-4137-4A87-A28D-8862D4BAD70E}"/>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C31D6B19-3B89-4966-959E-839AC058337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AEE7DE5B-005E-411D-8145-35D35F7724A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FB5862AB-8151-4E55-BC5D-4A613C8DB8CF}"/>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B377D57B-08AD-496B-8414-7488552C7189}"/>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68295E84-C8A9-4723-8996-D124F9055E5D}"/>
            </a:ext>
          </a:extLst>
        </xdr:cNvPr>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036DA871-5864-4780-9507-46D3B0CC1B72}"/>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DAA9038B-6466-48C1-9402-4F7935A38DDB}"/>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43519243-7EB5-4882-B0C2-E27B5EA9023A}"/>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9" name="フローチャート: 判断 758">
          <a:extLst>
            <a:ext uri="{FF2B5EF4-FFF2-40B4-BE49-F238E27FC236}">
              <a16:creationId xmlns:a16="http://schemas.microsoft.com/office/drawing/2014/main" id="{070FB9A8-AE01-49D5-A524-EE1F57ADE72A}"/>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0" name="フローチャート: 判断 759">
          <a:extLst>
            <a:ext uri="{FF2B5EF4-FFF2-40B4-BE49-F238E27FC236}">
              <a16:creationId xmlns:a16="http://schemas.microsoft.com/office/drawing/2014/main" id="{ECF3A09C-68E8-4E06-9327-AEBDEE31072A}"/>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6B8C462-78FD-46B5-BD59-6B8DCB62601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2D03472-C2C7-4774-98BF-B74CE3D9AB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AEE5876-31F1-498D-AE1F-84460FE917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08E82BC-B600-47D2-9F68-E568CEE60F9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7F2A244-F811-463B-91E7-3C25CA52C8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122555</xdr:rowOff>
    </xdr:from>
    <xdr:to>
      <xdr:col>85</xdr:col>
      <xdr:colOff>177800</xdr:colOff>
      <xdr:row>80</xdr:row>
      <xdr:rowOff>52705</xdr:rowOff>
    </xdr:to>
    <xdr:sp macro="" textlink="">
      <xdr:nvSpPr>
        <xdr:cNvPr id="766" name="楕円 765">
          <a:extLst>
            <a:ext uri="{FF2B5EF4-FFF2-40B4-BE49-F238E27FC236}">
              <a16:creationId xmlns:a16="http://schemas.microsoft.com/office/drawing/2014/main" id="{A2AFB98E-D6E5-4A59-AB83-B2EE0715F851}"/>
            </a:ext>
          </a:extLst>
        </xdr:cNvPr>
        <xdr:cNvSpPr/>
      </xdr:nvSpPr>
      <xdr:spPr>
        <a:xfrm>
          <a:off x="162687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145432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0B42E3E-10B0-4489-AAE0-8D55F1C30F21}"/>
            </a:ext>
          </a:extLst>
        </xdr:cNvPr>
        <xdr:cNvSpPr txBox="1"/>
      </xdr:nvSpPr>
      <xdr:spPr>
        <a:xfrm>
          <a:off x="16357600"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768" name="楕円 767">
          <a:extLst>
            <a:ext uri="{FF2B5EF4-FFF2-40B4-BE49-F238E27FC236}">
              <a16:creationId xmlns:a16="http://schemas.microsoft.com/office/drawing/2014/main" id="{857EF162-5AEB-4F10-A6E1-06B16FD25AB0}"/>
            </a:ext>
          </a:extLst>
        </xdr:cNvPr>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80</xdr:row>
      <xdr:rowOff>1905</xdr:rowOff>
    </xdr:to>
    <xdr:cxnSp macro="">
      <xdr:nvCxnSpPr>
        <xdr:cNvPr id="769" name="直線コネクタ 768">
          <a:extLst>
            <a:ext uri="{FF2B5EF4-FFF2-40B4-BE49-F238E27FC236}">
              <a16:creationId xmlns:a16="http://schemas.microsoft.com/office/drawing/2014/main" id="{4433B133-88DC-409B-9B8E-9745B423A731}"/>
            </a:ext>
          </a:extLst>
        </xdr:cNvPr>
        <xdr:cNvCxnSpPr/>
      </xdr:nvCxnSpPr>
      <xdr:spPr>
        <a:xfrm>
          <a:off x="15481300" y="1363980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166370</xdr:rowOff>
    </xdr:from>
    <xdr:to>
      <xdr:col>76</xdr:col>
      <xdr:colOff>165100</xdr:colOff>
      <xdr:row>79</xdr:row>
      <xdr:rowOff>96520</xdr:rowOff>
    </xdr:to>
    <xdr:sp macro="" textlink="">
      <xdr:nvSpPr>
        <xdr:cNvPr id="770" name="楕円 769">
          <a:extLst>
            <a:ext uri="{FF2B5EF4-FFF2-40B4-BE49-F238E27FC236}">
              <a16:creationId xmlns:a16="http://schemas.microsoft.com/office/drawing/2014/main" id="{76CA8F5D-0312-465C-B02E-DC849061FFF0}"/>
            </a:ext>
          </a:extLst>
        </xdr:cNvPr>
        <xdr:cNvSpPr/>
      </xdr:nvSpPr>
      <xdr:spPr>
        <a:xfrm>
          <a:off x="14541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45720</xdr:rowOff>
    </xdr:from>
    <xdr:to>
      <xdr:col>81</xdr:col>
      <xdr:colOff>50800</xdr:colOff>
      <xdr:row>79</xdr:row>
      <xdr:rowOff>95250</xdr:rowOff>
    </xdr:to>
    <xdr:cxnSp macro="">
      <xdr:nvCxnSpPr>
        <xdr:cNvPr id="771" name="直線コネクタ 770">
          <a:extLst>
            <a:ext uri="{FF2B5EF4-FFF2-40B4-BE49-F238E27FC236}">
              <a16:creationId xmlns:a16="http://schemas.microsoft.com/office/drawing/2014/main" id="{D5172708-30B1-49FA-8A06-A6EC75B28BE4}"/>
            </a:ext>
          </a:extLst>
        </xdr:cNvPr>
        <xdr:cNvCxnSpPr/>
      </xdr:nvCxnSpPr>
      <xdr:spPr>
        <a:xfrm>
          <a:off x="14592300" y="13590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97789</xdr:rowOff>
    </xdr:from>
    <xdr:to>
      <xdr:col>72</xdr:col>
      <xdr:colOff>38100</xdr:colOff>
      <xdr:row>79</xdr:row>
      <xdr:rowOff>27939</xdr:rowOff>
    </xdr:to>
    <xdr:sp macro="" textlink="">
      <xdr:nvSpPr>
        <xdr:cNvPr id="772" name="楕円 771">
          <a:extLst>
            <a:ext uri="{FF2B5EF4-FFF2-40B4-BE49-F238E27FC236}">
              <a16:creationId xmlns:a16="http://schemas.microsoft.com/office/drawing/2014/main" id="{FD41830A-1AC7-4F8B-B335-848CFC08739B}"/>
            </a:ext>
          </a:extLst>
        </xdr:cNvPr>
        <xdr:cNvSpPr/>
      </xdr:nvSpPr>
      <xdr:spPr>
        <a:xfrm>
          <a:off x="13652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148589</xdr:rowOff>
    </xdr:from>
    <xdr:to>
      <xdr:col>76</xdr:col>
      <xdr:colOff>114300</xdr:colOff>
      <xdr:row>79</xdr:row>
      <xdr:rowOff>45720</xdr:rowOff>
    </xdr:to>
    <xdr:cxnSp macro="">
      <xdr:nvCxnSpPr>
        <xdr:cNvPr id="773" name="直線コネクタ 772">
          <a:extLst>
            <a:ext uri="{FF2B5EF4-FFF2-40B4-BE49-F238E27FC236}">
              <a16:creationId xmlns:a16="http://schemas.microsoft.com/office/drawing/2014/main" id="{00F8A914-0247-494E-BF50-6E9C83F0FB8B}"/>
            </a:ext>
          </a:extLst>
        </xdr:cNvPr>
        <xdr:cNvCxnSpPr/>
      </xdr:nvCxnSpPr>
      <xdr:spPr>
        <a:xfrm>
          <a:off x="13703300" y="135216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23495</xdr:rowOff>
    </xdr:from>
    <xdr:to>
      <xdr:col>67</xdr:col>
      <xdr:colOff>101600</xdr:colOff>
      <xdr:row>78</xdr:row>
      <xdr:rowOff>125095</xdr:rowOff>
    </xdr:to>
    <xdr:sp macro="" textlink="">
      <xdr:nvSpPr>
        <xdr:cNvPr id="774" name="楕円 773">
          <a:extLst>
            <a:ext uri="{FF2B5EF4-FFF2-40B4-BE49-F238E27FC236}">
              <a16:creationId xmlns:a16="http://schemas.microsoft.com/office/drawing/2014/main" id="{15592C37-1726-4E25-AED3-64EDA4E152B4}"/>
            </a:ext>
          </a:extLst>
        </xdr:cNvPr>
        <xdr:cNvSpPr/>
      </xdr:nvSpPr>
      <xdr:spPr>
        <a:xfrm>
          <a:off x="12763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74295</xdr:rowOff>
    </xdr:from>
    <xdr:to>
      <xdr:col>71</xdr:col>
      <xdr:colOff>177800</xdr:colOff>
      <xdr:row>78</xdr:row>
      <xdr:rowOff>148589</xdr:rowOff>
    </xdr:to>
    <xdr:cxnSp macro="">
      <xdr:nvCxnSpPr>
        <xdr:cNvPr id="775" name="直線コネクタ 774">
          <a:extLst>
            <a:ext uri="{FF2B5EF4-FFF2-40B4-BE49-F238E27FC236}">
              <a16:creationId xmlns:a16="http://schemas.microsoft.com/office/drawing/2014/main" id="{A1D20125-79EA-43E4-9D71-4C8EBF89A182}"/>
            </a:ext>
          </a:extLst>
        </xdr:cNvPr>
        <xdr:cNvCxnSpPr/>
      </xdr:nvCxnSpPr>
      <xdr:spPr>
        <a:xfrm>
          <a:off x="12814300" y="134473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776" name="n_1aveValue【消防施設】&#10;有形固定資産減価償却率">
          <a:extLst>
            <a:ext uri="{FF2B5EF4-FFF2-40B4-BE49-F238E27FC236}">
              <a16:creationId xmlns:a16="http://schemas.microsoft.com/office/drawing/2014/main" id="{6612FD42-1FEE-4625-B43D-181769F452CF}"/>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777" name="n_2aveValue【消防施設】&#10;有形固定資産減価償却率">
          <a:extLst>
            <a:ext uri="{FF2B5EF4-FFF2-40B4-BE49-F238E27FC236}">
              <a16:creationId xmlns:a16="http://schemas.microsoft.com/office/drawing/2014/main" id="{D747B561-C619-47AF-A4CB-36692C58D3CF}"/>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78" name="n_3aveValue【消防施設】&#10;有形固定資産減価償却率">
          <a:extLst>
            <a:ext uri="{FF2B5EF4-FFF2-40B4-BE49-F238E27FC236}">
              <a16:creationId xmlns:a16="http://schemas.microsoft.com/office/drawing/2014/main" id="{2C8FD9ED-ED04-44F6-8380-7216440C6990}"/>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9" name="n_4aveValue【消防施設】&#10;有形固定資産減価償却率">
          <a:extLst>
            <a:ext uri="{FF2B5EF4-FFF2-40B4-BE49-F238E27FC236}">
              <a16:creationId xmlns:a16="http://schemas.microsoft.com/office/drawing/2014/main" id="{CFF9D9C5-6FA3-47EE-9452-59F813E71976}"/>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780" name="n_1mainValue【消防施設】&#10;有形固定資産減価償却率">
          <a:extLst>
            <a:ext uri="{FF2B5EF4-FFF2-40B4-BE49-F238E27FC236}">
              <a16:creationId xmlns:a16="http://schemas.microsoft.com/office/drawing/2014/main" id="{CC75CA26-3732-4DBE-856F-32233C8693CD}"/>
            </a:ext>
          </a:extLst>
        </xdr:cNvPr>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113047</xdr:rowOff>
    </xdr:from>
    <xdr:ext cx="405111" cy="259045"/>
    <xdr:sp macro="" textlink="">
      <xdr:nvSpPr>
        <xdr:cNvPr id="781" name="n_2mainValue【消防施設】&#10;有形固定資産減価償却率">
          <a:extLst>
            <a:ext uri="{FF2B5EF4-FFF2-40B4-BE49-F238E27FC236}">
              <a16:creationId xmlns:a16="http://schemas.microsoft.com/office/drawing/2014/main" id="{6FE470DF-E20C-4AF9-8DBD-790C00051656}"/>
            </a:ext>
          </a:extLst>
        </xdr:cNvPr>
        <xdr:cNvSpPr txBox="1"/>
      </xdr:nvSpPr>
      <xdr:spPr>
        <a:xfrm>
          <a:off x="14389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44466</xdr:rowOff>
    </xdr:from>
    <xdr:ext cx="405111" cy="259045"/>
    <xdr:sp macro="" textlink="">
      <xdr:nvSpPr>
        <xdr:cNvPr id="782" name="n_3mainValue【消防施設】&#10;有形固定資産減価償却率">
          <a:extLst>
            <a:ext uri="{FF2B5EF4-FFF2-40B4-BE49-F238E27FC236}">
              <a16:creationId xmlns:a16="http://schemas.microsoft.com/office/drawing/2014/main" id="{9F4FD814-C768-4615-9FEC-59C4503081B3}"/>
            </a:ext>
          </a:extLst>
        </xdr:cNvPr>
        <xdr:cNvSpPr txBox="1"/>
      </xdr:nvSpPr>
      <xdr:spPr>
        <a:xfrm>
          <a:off x="13500744"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141622</xdr:rowOff>
    </xdr:from>
    <xdr:ext cx="405111" cy="259045"/>
    <xdr:sp macro="" textlink="">
      <xdr:nvSpPr>
        <xdr:cNvPr id="783" name="n_4mainValue【消防施設】&#10;有形固定資産減価償却率">
          <a:extLst>
            <a:ext uri="{FF2B5EF4-FFF2-40B4-BE49-F238E27FC236}">
              <a16:creationId xmlns:a16="http://schemas.microsoft.com/office/drawing/2014/main" id="{798F7116-2DE9-4DB7-9770-352B54C853B8}"/>
            </a:ext>
          </a:extLst>
        </xdr:cNvPr>
        <xdr:cNvSpPr txBox="1"/>
      </xdr:nvSpPr>
      <xdr:spPr>
        <a:xfrm>
          <a:off x="126117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8BE0D9FE-1468-48A2-8130-C7710A1F92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FB9DD74-87DA-41F8-A702-DDCAF91694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87042B5-A5BB-4E3D-9F22-DDCECC141D9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4CB07959-7695-4343-933A-ACA54E1CB2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83E860D1-6982-4BEB-BA0E-EBA89DB410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1BB1D232-10D4-4189-B8CB-ED3CA66801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6B9988C9-C490-49E2-8FCF-A1B75B7177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8EB966C-D9FA-4A2E-8A55-4197174D71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1688F81-CE3E-4F14-840D-B4948810495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A4A718C8-5A34-4ED7-AAE7-C889402216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CDD3F67C-5823-44EF-9048-65F549EE43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7365841E-D648-4E98-97B3-144A5AC66FE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5895EE46-5ABA-4359-9172-8D9F3ACCB36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73FA8798-2BAC-4457-B700-B61241E012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8D920BF7-4B80-48D2-B545-A12CF124A31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9246BFE2-CB97-4F3C-A59B-AB8BD31005C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68DF51FD-F5BA-46D2-9546-7EB27CB1386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ADB29D90-0A6C-4A7A-BA02-280F5F0EE36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6F4FCADD-984F-4965-BCDD-47277E4A14E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81133AD6-4FB8-4E78-A0D3-D0C4A1AF9E8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1F5CBC6F-331A-4657-AABE-E362D3F4D16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4CEE1343-3FF9-445F-9D0B-F41FCF1EE7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FD6F7C39-C8AA-4276-A801-0DFE28CC9D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71209F55-4C80-481E-A72C-B00B37519F3D}"/>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217802EC-7AD4-46AC-B0FE-29ADA10B68BA}"/>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5C889153-C007-492D-BAEE-56868EA64E06}"/>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A5708ADE-C9C6-41B7-A212-EAC2BB34C865}"/>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D09BBD9E-55B2-4E1B-8B07-4E52A0BF102E}"/>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2" name="【消防施設】&#10;一人当たり面積平均値テキスト">
          <a:extLst>
            <a:ext uri="{FF2B5EF4-FFF2-40B4-BE49-F238E27FC236}">
              <a16:creationId xmlns:a16="http://schemas.microsoft.com/office/drawing/2014/main" id="{3C51C523-73FC-4397-A420-CB0745F8C3FE}"/>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D0955E2E-26E4-49FA-9701-445FFAA7B0FD}"/>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B8C35EA3-15B6-49F1-81A8-B18A889B5327}"/>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46E050D9-8A7A-4042-A888-78C766A436D1}"/>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16" name="フローチャート: 判断 815">
          <a:extLst>
            <a:ext uri="{FF2B5EF4-FFF2-40B4-BE49-F238E27FC236}">
              <a16:creationId xmlns:a16="http://schemas.microsoft.com/office/drawing/2014/main" id="{F698FAC9-67E9-4BD2-A1D6-BED07B5CEC02}"/>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17" name="フローチャート: 判断 816">
          <a:extLst>
            <a:ext uri="{FF2B5EF4-FFF2-40B4-BE49-F238E27FC236}">
              <a16:creationId xmlns:a16="http://schemas.microsoft.com/office/drawing/2014/main" id="{B2088365-A683-46D8-BF5E-F58892B826F0}"/>
            </a:ext>
          </a:extLst>
        </xdr:cNvPr>
        <xdr:cNvSpPr/>
      </xdr:nvSpPr>
      <xdr:spPr>
        <a:xfrm>
          <a:off x="18605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321F7D5-41CB-46C4-B601-A65C99F24B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FB10B21-4F85-4DE6-8EF9-DDEC7D450C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2DD2B1D-DA75-4A23-AEE4-D1A686B598B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A850822-373F-4FA5-A708-D39C38F3D4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F13C5A6-19E0-49DC-B922-C8443B7460A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160655</xdr:rowOff>
    </xdr:from>
    <xdr:to>
      <xdr:col>116</xdr:col>
      <xdr:colOff>114300</xdr:colOff>
      <xdr:row>85</xdr:row>
      <xdr:rowOff>90805</xdr:rowOff>
    </xdr:to>
    <xdr:sp macro="" textlink="">
      <xdr:nvSpPr>
        <xdr:cNvPr id="823" name="楕円 822">
          <a:extLst>
            <a:ext uri="{FF2B5EF4-FFF2-40B4-BE49-F238E27FC236}">
              <a16:creationId xmlns:a16="http://schemas.microsoft.com/office/drawing/2014/main" id="{1D0E6AB0-5BD6-4ED5-872C-3CD3DD1B1DD9}"/>
            </a:ext>
          </a:extLst>
        </xdr:cNvPr>
        <xdr:cNvSpPr/>
      </xdr:nvSpPr>
      <xdr:spPr>
        <a:xfrm>
          <a:off x="22110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12082</xdr:rowOff>
    </xdr:from>
    <xdr:ext cx="469744" cy="259045"/>
    <xdr:sp macro="" textlink="">
      <xdr:nvSpPr>
        <xdr:cNvPr id="824" name="【消防施設】&#10;一人当たり面積該当値テキスト">
          <a:extLst>
            <a:ext uri="{FF2B5EF4-FFF2-40B4-BE49-F238E27FC236}">
              <a16:creationId xmlns:a16="http://schemas.microsoft.com/office/drawing/2014/main" id="{5E28038E-24A9-4D2D-AC37-608C71200966}"/>
            </a:ext>
          </a:extLst>
        </xdr:cNvPr>
        <xdr:cNvSpPr txBox="1"/>
      </xdr:nvSpPr>
      <xdr:spPr>
        <a:xfrm>
          <a:off x="22199600" y="1441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164464</xdr:rowOff>
    </xdr:from>
    <xdr:to>
      <xdr:col>112</xdr:col>
      <xdr:colOff>38100</xdr:colOff>
      <xdr:row>85</xdr:row>
      <xdr:rowOff>94614</xdr:rowOff>
    </xdr:to>
    <xdr:sp macro="" textlink="">
      <xdr:nvSpPr>
        <xdr:cNvPr id="825" name="楕円 824">
          <a:extLst>
            <a:ext uri="{FF2B5EF4-FFF2-40B4-BE49-F238E27FC236}">
              <a16:creationId xmlns:a16="http://schemas.microsoft.com/office/drawing/2014/main" id="{1C99A6EA-D464-4507-BDFB-DB9A80807F62}"/>
            </a:ext>
          </a:extLst>
        </xdr:cNvPr>
        <xdr:cNvSpPr/>
      </xdr:nvSpPr>
      <xdr:spPr>
        <a:xfrm>
          <a:off x="21272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40005</xdr:rowOff>
    </xdr:from>
    <xdr:to>
      <xdr:col>116</xdr:col>
      <xdr:colOff>63500</xdr:colOff>
      <xdr:row>85</xdr:row>
      <xdr:rowOff>43814</xdr:rowOff>
    </xdr:to>
    <xdr:cxnSp macro="">
      <xdr:nvCxnSpPr>
        <xdr:cNvPr id="826" name="直線コネクタ 825">
          <a:extLst>
            <a:ext uri="{FF2B5EF4-FFF2-40B4-BE49-F238E27FC236}">
              <a16:creationId xmlns:a16="http://schemas.microsoft.com/office/drawing/2014/main" id="{A5D463B7-5B18-48D9-9756-C2322CBB45E4}"/>
            </a:ext>
          </a:extLst>
        </xdr:cNvPr>
        <xdr:cNvCxnSpPr/>
      </xdr:nvCxnSpPr>
      <xdr:spPr>
        <a:xfrm flipV="1">
          <a:off x="21323300" y="146132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636</xdr:rowOff>
    </xdr:from>
    <xdr:to>
      <xdr:col>107</xdr:col>
      <xdr:colOff>101600</xdr:colOff>
      <xdr:row>85</xdr:row>
      <xdr:rowOff>102236</xdr:rowOff>
    </xdr:to>
    <xdr:sp macro="" textlink="">
      <xdr:nvSpPr>
        <xdr:cNvPr id="827" name="楕円 826">
          <a:extLst>
            <a:ext uri="{FF2B5EF4-FFF2-40B4-BE49-F238E27FC236}">
              <a16:creationId xmlns:a16="http://schemas.microsoft.com/office/drawing/2014/main" id="{A3BA7ED6-72BF-4224-B2D7-285C81EE71A7}"/>
            </a:ext>
          </a:extLst>
        </xdr:cNvPr>
        <xdr:cNvSpPr/>
      </xdr:nvSpPr>
      <xdr:spPr>
        <a:xfrm>
          <a:off x="20383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43814</xdr:rowOff>
    </xdr:from>
    <xdr:to>
      <xdr:col>111</xdr:col>
      <xdr:colOff>177800</xdr:colOff>
      <xdr:row>85</xdr:row>
      <xdr:rowOff>51436</xdr:rowOff>
    </xdr:to>
    <xdr:cxnSp macro="">
      <xdr:nvCxnSpPr>
        <xdr:cNvPr id="828" name="直線コネクタ 827">
          <a:extLst>
            <a:ext uri="{FF2B5EF4-FFF2-40B4-BE49-F238E27FC236}">
              <a16:creationId xmlns:a16="http://schemas.microsoft.com/office/drawing/2014/main" id="{FBC996A9-902C-4CB5-82B9-3D562F44C3A8}"/>
            </a:ext>
          </a:extLst>
        </xdr:cNvPr>
        <xdr:cNvCxnSpPr/>
      </xdr:nvCxnSpPr>
      <xdr:spPr>
        <a:xfrm flipV="1">
          <a:off x="20434300" y="146170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29" name="楕円 828">
          <a:extLst>
            <a:ext uri="{FF2B5EF4-FFF2-40B4-BE49-F238E27FC236}">
              <a16:creationId xmlns:a16="http://schemas.microsoft.com/office/drawing/2014/main" id="{ABBFD245-90E1-4C8D-9530-4CA605351593}"/>
            </a:ext>
          </a:extLst>
        </xdr:cNvPr>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51436</xdr:rowOff>
    </xdr:from>
    <xdr:to>
      <xdr:col>107</xdr:col>
      <xdr:colOff>50800</xdr:colOff>
      <xdr:row>85</xdr:row>
      <xdr:rowOff>53339</xdr:rowOff>
    </xdr:to>
    <xdr:cxnSp macro="">
      <xdr:nvCxnSpPr>
        <xdr:cNvPr id="830" name="直線コネクタ 829">
          <a:extLst>
            <a:ext uri="{FF2B5EF4-FFF2-40B4-BE49-F238E27FC236}">
              <a16:creationId xmlns:a16="http://schemas.microsoft.com/office/drawing/2014/main" id="{DB3B21BB-ADF4-439D-B00E-ADC7F6919297}"/>
            </a:ext>
          </a:extLst>
        </xdr:cNvPr>
        <xdr:cNvCxnSpPr/>
      </xdr:nvCxnSpPr>
      <xdr:spPr>
        <a:xfrm flipV="1">
          <a:off x="19545300" y="146246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19686</xdr:rowOff>
    </xdr:from>
    <xdr:to>
      <xdr:col>98</xdr:col>
      <xdr:colOff>38100</xdr:colOff>
      <xdr:row>85</xdr:row>
      <xdr:rowOff>121286</xdr:rowOff>
    </xdr:to>
    <xdr:sp macro="" textlink="">
      <xdr:nvSpPr>
        <xdr:cNvPr id="831" name="楕円 830">
          <a:extLst>
            <a:ext uri="{FF2B5EF4-FFF2-40B4-BE49-F238E27FC236}">
              <a16:creationId xmlns:a16="http://schemas.microsoft.com/office/drawing/2014/main" id="{41DD4BFC-500F-4889-8E34-93167349567A}"/>
            </a:ext>
          </a:extLst>
        </xdr:cNvPr>
        <xdr:cNvSpPr/>
      </xdr:nvSpPr>
      <xdr:spPr>
        <a:xfrm>
          <a:off x="18605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70486</xdr:rowOff>
    </xdr:to>
    <xdr:cxnSp macro="">
      <xdr:nvCxnSpPr>
        <xdr:cNvPr id="832" name="直線コネクタ 831">
          <a:extLst>
            <a:ext uri="{FF2B5EF4-FFF2-40B4-BE49-F238E27FC236}">
              <a16:creationId xmlns:a16="http://schemas.microsoft.com/office/drawing/2014/main" id="{7F7DD70B-DDD0-4BE7-B1D4-4230F6D8A699}"/>
            </a:ext>
          </a:extLst>
        </xdr:cNvPr>
        <xdr:cNvCxnSpPr/>
      </xdr:nvCxnSpPr>
      <xdr:spPr>
        <a:xfrm flipV="1">
          <a:off x="18656300" y="146265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3" name="n_1aveValue【消防施設】&#10;一人当たり面積">
          <a:extLst>
            <a:ext uri="{FF2B5EF4-FFF2-40B4-BE49-F238E27FC236}">
              <a16:creationId xmlns:a16="http://schemas.microsoft.com/office/drawing/2014/main" id="{AFC58983-FF10-4B5C-9246-D25A57DE94A9}"/>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4" name="n_2aveValue【消防施設】&#10;一人当たり面積">
          <a:extLst>
            <a:ext uri="{FF2B5EF4-FFF2-40B4-BE49-F238E27FC236}">
              <a16:creationId xmlns:a16="http://schemas.microsoft.com/office/drawing/2014/main" id="{906046A0-A25E-40F2-80AD-B4DD1C02D64A}"/>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835" name="n_3aveValue【消防施設】&#10;一人当たり面積">
          <a:extLst>
            <a:ext uri="{FF2B5EF4-FFF2-40B4-BE49-F238E27FC236}">
              <a16:creationId xmlns:a16="http://schemas.microsoft.com/office/drawing/2014/main" id="{CAE776B1-1D27-4DD6-8C11-FBB52890FC22}"/>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36" name="n_4aveValue【消防施設】&#10;一人当たり面積">
          <a:extLst>
            <a:ext uri="{FF2B5EF4-FFF2-40B4-BE49-F238E27FC236}">
              <a16:creationId xmlns:a16="http://schemas.microsoft.com/office/drawing/2014/main" id="{69058B40-C678-4C6A-8035-EDBD170B1998}"/>
            </a:ext>
          </a:extLst>
        </xdr:cNvPr>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111141</xdr:rowOff>
    </xdr:from>
    <xdr:ext cx="469744" cy="259045"/>
    <xdr:sp macro="" textlink="">
      <xdr:nvSpPr>
        <xdr:cNvPr id="837" name="n_1mainValue【消防施設】&#10;一人当たり面積">
          <a:extLst>
            <a:ext uri="{FF2B5EF4-FFF2-40B4-BE49-F238E27FC236}">
              <a16:creationId xmlns:a16="http://schemas.microsoft.com/office/drawing/2014/main" id="{4627FEA1-AF39-4FC1-B695-EDB20409E0D2}"/>
            </a:ext>
          </a:extLst>
        </xdr:cNvPr>
        <xdr:cNvSpPr txBox="1"/>
      </xdr:nvSpPr>
      <xdr:spPr>
        <a:xfrm>
          <a:off x="21075727" y="143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838" name="n_2mainValue【消防施設】&#10;一人当たり面積">
          <a:extLst>
            <a:ext uri="{FF2B5EF4-FFF2-40B4-BE49-F238E27FC236}">
              <a16:creationId xmlns:a16="http://schemas.microsoft.com/office/drawing/2014/main" id="{AC858057-CA98-45C3-BB2B-F34E8C84F1B4}"/>
            </a:ext>
          </a:extLst>
        </xdr:cNvPr>
        <xdr:cNvSpPr txBox="1"/>
      </xdr:nvSpPr>
      <xdr:spPr>
        <a:xfrm>
          <a:off x="20199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39" name="n_3mainValue【消防施設】&#10;一人当たり面積">
          <a:extLst>
            <a:ext uri="{FF2B5EF4-FFF2-40B4-BE49-F238E27FC236}">
              <a16:creationId xmlns:a16="http://schemas.microsoft.com/office/drawing/2014/main" id="{9344B945-90AE-4D06-AC21-3539DB7ECF32}"/>
            </a:ext>
          </a:extLst>
        </xdr:cNvPr>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137813</xdr:rowOff>
    </xdr:from>
    <xdr:ext cx="469744" cy="259045"/>
    <xdr:sp macro="" textlink="">
      <xdr:nvSpPr>
        <xdr:cNvPr id="840" name="n_4mainValue【消防施設】&#10;一人当たり面積">
          <a:extLst>
            <a:ext uri="{FF2B5EF4-FFF2-40B4-BE49-F238E27FC236}">
              <a16:creationId xmlns:a16="http://schemas.microsoft.com/office/drawing/2014/main" id="{D2D17A0E-BB31-4601-9819-2CEFEE76DDF9}"/>
            </a:ext>
          </a:extLst>
        </xdr:cNvPr>
        <xdr:cNvSpPr txBox="1"/>
      </xdr:nvSpPr>
      <xdr:spPr>
        <a:xfrm>
          <a:off x="184214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1EB2FD-ACFE-495F-9BBD-4D0F3F3B70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7D29125-8464-4EC5-8F50-6600F66ADD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FCE30364-F696-4CBD-89A1-A98DD849E5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CA39FBF7-1B80-4A02-B7F8-252BD6B789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FDA0185-EAA2-42A0-B3BE-8441D042FD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FDCE9BA4-AC3E-47A0-AB58-AF5CDAF239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276DD9C-7874-4C31-870A-39A7D506D9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D5B0A172-3DD9-46AD-9326-E8C5E531CC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288830E4-6175-4A05-82E6-4D5316C885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EEA2264-5A83-4444-94B4-F14A889618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C141A1F7-0BD3-4618-A077-B8300E6775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ECE5CFAD-F1FD-485D-AB92-C5C1BA39B8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4763CEB9-9303-4A97-B692-5D315502AA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4B9A68F5-341B-4801-8DD8-24D2BFC3D1D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2BFA7300-36AD-4041-927E-D4BB976F553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91BEB9E-8963-4A67-A4B5-FF1578E5DFB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391294F2-147D-46C0-B006-8DD14A6CE12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4E4B1919-9AC9-40E2-B6BD-03819C61D58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D13B28BD-5532-4CA8-A55F-008140DE712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4087CE22-5EED-4FE1-8161-0B34A60AC74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44210ABD-6FE8-4920-ABEE-CBD13C98603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31781B6B-A892-4B4C-9A30-5870F0D0ACF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E760D9D7-D30F-4318-92D8-15310C4B486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ED591E11-0212-46A4-B2BD-D467B90CEC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6ABF202F-2506-4A42-8E36-30C43413F9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DB8682F3-808C-4C3B-AF41-52888149F71A}"/>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9B67A258-2D33-47C3-BAD7-D0139CD828B7}"/>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8A09A3D2-B74C-4B44-B736-8940F193BFA6}"/>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DF8F04E7-4DE3-43CE-8F07-5907B07AB91F}"/>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7D80D5E9-C53F-418F-ACC8-D31CB03977C6}"/>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1" name="【庁舎】&#10;有形固定資産減価償却率平均値テキスト">
          <a:extLst>
            <a:ext uri="{FF2B5EF4-FFF2-40B4-BE49-F238E27FC236}">
              <a16:creationId xmlns:a16="http://schemas.microsoft.com/office/drawing/2014/main" id="{9DDA2973-EF93-4311-B6C6-EAB716AF01AF}"/>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015AE303-07BD-49C8-A35E-81998A4E03D2}"/>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6709387D-4757-4F6A-8D01-47485975BC5A}"/>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D0EAFA0B-27AB-43AD-9493-E4B3A7C63006}"/>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5" name="フローチャート: 判断 874">
          <a:extLst>
            <a:ext uri="{FF2B5EF4-FFF2-40B4-BE49-F238E27FC236}">
              <a16:creationId xmlns:a16="http://schemas.microsoft.com/office/drawing/2014/main" id="{714455DC-7F6F-457C-8412-F12D4A77C62C}"/>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6" name="フローチャート: 判断 875">
          <a:extLst>
            <a:ext uri="{FF2B5EF4-FFF2-40B4-BE49-F238E27FC236}">
              <a16:creationId xmlns:a16="http://schemas.microsoft.com/office/drawing/2014/main" id="{D515ECF9-56B2-4815-BD75-4BDCEA76C0E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B41F4FB-784A-445C-8C92-77B133F847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DBE4D43-93AA-410D-B0AC-23EA883170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EEC0DBE-1ADE-4FD5-ACFF-25F149765E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90EBDFC-B67B-4B64-BF37-CE8085841C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6C6619D-0A9F-4666-A2DD-B431F818F3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43362</xdr:rowOff>
    </xdr:from>
    <xdr:to>
      <xdr:col>85</xdr:col>
      <xdr:colOff>177800</xdr:colOff>
      <xdr:row>103</xdr:row>
      <xdr:rowOff>144962</xdr:rowOff>
    </xdr:to>
    <xdr:sp macro="" textlink="">
      <xdr:nvSpPr>
        <xdr:cNvPr id="882" name="楕円 881">
          <a:extLst>
            <a:ext uri="{FF2B5EF4-FFF2-40B4-BE49-F238E27FC236}">
              <a16:creationId xmlns:a16="http://schemas.microsoft.com/office/drawing/2014/main" id="{7002F448-7B22-4D99-A889-DA6D4FE3DC99}"/>
            </a:ext>
          </a:extLst>
        </xdr:cNvPr>
        <xdr:cNvSpPr/>
      </xdr:nvSpPr>
      <xdr:spPr>
        <a:xfrm>
          <a:off x="16268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66239</xdr:rowOff>
    </xdr:from>
    <xdr:ext cx="405111" cy="259045"/>
    <xdr:sp macro="" textlink="">
      <xdr:nvSpPr>
        <xdr:cNvPr id="883" name="【庁舎】&#10;有形固定資産減価償却率該当値テキスト">
          <a:extLst>
            <a:ext uri="{FF2B5EF4-FFF2-40B4-BE49-F238E27FC236}">
              <a16:creationId xmlns:a16="http://schemas.microsoft.com/office/drawing/2014/main" id="{79BD96BD-56B2-4FEE-913F-B95239A264E2}"/>
            </a:ext>
          </a:extLst>
        </xdr:cNvPr>
        <xdr:cNvSpPr txBox="1"/>
      </xdr:nvSpPr>
      <xdr:spPr>
        <a:xfrm>
          <a:off x="16357600" y="1755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884" name="楕円 883">
          <a:extLst>
            <a:ext uri="{FF2B5EF4-FFF2-40B4-BE49-F238E27FC236}">
              <a16:creationId xmlns:a16="http://schemas.microsoft.com/office/drawing/2014/main" id="{418612AA-D934-440D-903A-CA0D0FFF18DD}"/>
            </a:ext>
          </a:extLst>
        </xdr:cNvPr>
        <xdr:cNvSpPr/>
      </xdr:nvSpPr>
      <xdr:spPr>
        <a:xfrm>
          <a:off x="1543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103</xdr:row>
      <xdr:rowOff>94162</xdr:rowOff>
    </xdr:to>
    <xdr:cxnSp macro="">
      <xdr:nvCxnSpPr>
        <xdr:cNvPr id="885" name="直線コネクタ 884">
          <a:extLst>
            <a:ext uri="{FF2B5EF4-FFF2-40B4-BE49-F238E27FC236}">
              <a16:creationId xmlns:a16="http://schemas.microsoft.com/office/drawing/2014/main" id="{705F5544-A1EA-4851-949E-2DAD9BCE5940}"/>
            </a:ext>
          </a:extLst>
        </xdr:cNvPr>
        <xdr:cNvCxnSpPr/>
      </xdr:nvCxnSpPr>
      <xdr:spPr>
        <a:xfrm>
          <a:off x="15481300" y="177175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86" name="楕円 885">
          <a:extLst>
            <a:ext uri="{FF2B5EF4-FFF2-40B4-BE49-F238E27FC236}">
              <a16:creationId xmlns:a16="http://schemas.microsoft.com/office/drawing/2014/main" id="{E609E02F-5DE2-43C4-8980-CA7EA415288B}"/>
            </a:ext>
          </a:extLst>
        </xdr:cNvPr>
        <xdr:cNvSpPr/>
      </xdr:nvSpPr>
      <xdr:spPr>
        <a:xfrm>
          <a:off x="14541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104</xdr:row>
      <xdr:rowOff>1088</xdr:rowOff>
    </xdr:to>
    <xdr:cxnSp macro="">
      <xdr:nvCxnSpPr>
        <xdr:cNvPr id="887" name="直線コネクタ 886">
          <a:extLst>
            <a:ext uri="{FF2B5EF4-FFF2-40B4-BE49-F238E27FC236}">
              <a16:creationId xmlns:a16="http://schemas.microsoft.com/office/drawing/2014/main" id="{48D7874C-2B7B-4511-83AD-EA3267C62F63}"/>
            </a:ext>
          </a:extLst>
        </xdr:cNvPr>
        <xdr:cNvCxnSpPr/>
      </xdr:nvCxnSpPr>
      <xdr:spPr>
        <a:xfrm flipV="1">
          <a:off x="14592300" y="177175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85816</xdr:rowOff>
    </xdr:from>
    <xdr:to>
      <xdr:col>72</xdr:col>
      <xdr:colOff>38100</xdr:colOff>
      <xdr:row>104</xdr:row>
      <xdr:rowOff>15966</xdr:rowOff>
    </xdr:to>
    <xdr:sp macro="" textlink="">
      <xdr:nvSpPr>
        <xdr:cNvPr id="888" name="楕円 887">
          <a:extLst>
            <a:ext uri="{FF2B5EF4-FFF2-40B4-BE49-F238E27FC236}">
              <a16:creationId xmlns:a16="http://schemas.microsoft.com/office/drawing/2014/main" id="{5A045181-4241-41BF-8DA7-E07568333337}"/>
            </a:ext>
          </a:extLst>
        </xdr:cNvPr>
        <xdr:cNvSpPr/>
      </xdr:nvSpPr>
      <xdr:spPr>
        <a:xfrm>
          <a:off x="13652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136616</xdr:rowOff>
    </xdr:from>
    <xdr:to>
      <xdr:col>76</xdr:col>
      <xdr:colOff>114300</xdr:colOff>
      <xdr:row>104</xdr:row>
      <xdr:rowOff>1088</xdr:rowOff>
    </xdr:to>
    <xdr:cxnSp macro="">
      <xdr:nvCxnSpPr>
        <xdr:cNvPr id="889" name="直線コネクタ 888">
          <a:extLst>
            <a:ext uri="{FF2B5EF4-FFF2-40B4-BE49-F238E27FC236}">
              <a16:creationId xmlns:a16="http://schemas.microsoft.com/office/drawing/2014/main" id="{030E4D32-0F33-4FD3-8775-B0C2239B125A}"/>
            </a:ext>
          </a:extLst>
        </xdr:cNvPr>
        <xdr:cNvCxnSpPr/>
      </xdr:nvCxnSpPr>
      <xdr:spPr>
        <a:xfrm>
          <a:off x="13703300" y="177959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51526</xdr:rowOff>
    </xdr:from>
    <xdr:to>
      <xdr:col>67</xdr:col>
      <xdr:colOff>101600</xdr:colOff>
      <xdr:row>103</xdr:row>
      <xdr:rowOff>153126</xdr:rowOff>
    </xdr:to>
    <xdr:sp macro="" textlink="">
      <xdr:nvSpPr>
        <xdr:cNvPr id="890" name="楕円 889">
          <a:extLst>
            <a:ext uri="{FF2B5EF4-FFF2-40B4-BE49-F238E27FC236}">
              <a16:creationId xmlns:a16="http://schemas.microsoft.com/office/drawing/2014/main" id="{86288D56-766B-416B-8804-DD2A6CE0EEE2}"/>
            </a:ext>
          </a:extLst>
        </xdr:cNvPr>
        <xdr:cNvSpPr/>
      </xdr:nvSpPr>
      <xdr:spPr>
        <a:xfrm>
          <a:off x="12763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102326</xdr:rowOff>
    </xdr:from>
    <xdr:to>
      <xdr:col>71</xdr:col>
      <xdr:colOff>177800</xdr:colOff>
      <xdr:row>103</xdr:row>
      <xdr:rowOff>136616</xdr:rowOff>
    </xdr:to>
    <xdr:cxnSp macro="">
      <xdr:nvCxnSpPr>
        <xdr:cNvPr id="891" name="直線コネクタ 890">
          <a:extLst>
            <a:ext uri="{FF2B5EF4-FFF2-40B4-BE49-F238E27FC236}">
              <a16:creationId xmlns:a16="http://schemas.microsoft.com/office/drawing/2014/main" id="{D5078BBC-E25D-4E5C-9AB1-2611F0965E75}"/>
            </a:ext>
          </a:extLst>
        </xdr:cNvPr>
        <xdr:cNvCxnSpPr/>
      </xdr:nvCxnSpPr>
      <xdr:spPr>
        <a:xfrm>
          <a:off x="12814300" y="177616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2" name="n_1aveValue【庁舎】&#10;有形固定資産減価償却率">
          <a:extLst>
            <a:ext uri="{FF2B5EF4-FFF2-40B4-BE49-F238E27FC236}">
              <a16:creationId xmlns:a16="http://schemas.microsoft.com/office/drawing/2014/main" id="{257B1408-BE4A-4D41-8BF1-CA92965629DC}"/>
            </a:ext>
          </a:extLst>
        </xdr:cNvPr>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0148089F-36AC-4452-A72A-3F597D1AF792}"/>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4" name="n_3aveValue【庁舎】&#10;有形固定資産減価償却率">
          <a:extLst>
            <a:ext uri="{FF2B5EF4-FFF2-40B4-BE49-F238E27FC236}">
              <a16:creationId xmlns:a16="http://schemas.microsoft.com/office/drawing/2014/main" id="{9EA5E34F-155E-4A7A-B07F-955E62C83026}"/>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5" name="n_4aveValue【庁舎】&#10;有形固定資産減価償却率">
          <a:extLst>
            <a:ext uri="{FF2B5EF4-FFF2-40B4-BE49-F238E27FC236}">
              <a16:creationId xmlns:a16="http://schemas.microsoft.com/office/drawing/2014/main" id="{BE2095B6-5608-4F81-9439-9BDE4244F8F8}"/>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896" name="n_1mainValue【庁舎】&#10;有形固定資産減価償却率">
          <a:extLst>
            <a:ext uri="{FF2B5EF4-FFF2-40B4-BE49-F238E27FC236}">
              <a16:creationId xmlns:a16="http://schemas.microsoft.com/office/drawing/2014/main" id="{C91590BA-1B7D-4486-9291-A6FB9B65D9B6}"/>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897" name="n_2mainValue【庁舎】&#10;有形固定資産減価償却率">
          <a:extLst>
            <a:ext uri="{FF2B5EF4-FFF2-40B4-BE49-F238E27FC236}">
              <a16:creationId xmlns:a16="http://schemas.microsoft.com/office/drawing/2014/main" id="{D77894AF-8CA4-4BE7-8259-E50EDED7B8B2}"/>
            </a:ext>
          </a:extLst>
        </xdr:cNvPr>
        <xdr:cNvSpPr txBox="1"/>
      </xdr:nvSpPr>
      <xdr:spPr>
        <a:xfrm>
          <a:off x="14389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32493</xdr:rowOff>
    </xdr:from>
    <xdr:ext cx="405111" cy="259045"/>
    <xdr:sp macro="" textlink="">
      <xdr:nvSpPr>
        <xdr:cNvPr id="898" name="n_3mainValue【庁舎】&#10;有形固定資産減価償却率">
          <a:extLst>
            <a:ext uri="{FF2B5EF4-FFF2-40B4-BE49-F238E27FC236}">
              <a16:creationId xmlns:a16="http://schemas.microsoft.com/office/drawing/2014/main" id="{9A1A9B64-9503-49C5-83ED-0DE27A5F509F}"/>
            </a:ext>
          </a:extLst>
        </xdr:cNvPr>
        <xdr:cNvSpPr txBox="1"/>
      </xdr:nvSpPr>
      <xdr:spPr>
        <a:xfrm>
          <a:off x="13500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169653</xdr:rowOff>
    </xdr:from>
    <xdr:ext cx="405111" cy="259045"/>
    <xdr:sp macro="" textlink="">
      <xdr:nvSpPr>
        <xdr:cNvPr id="899" name="n_4mainValue【庁舎】&#10;有形固定資産減価償却率">
          <a:extLst>
            <a:ext uri="{FF2B5EF4-FFF2-40B4-BE49-F238E27FC236}">
              <a16:creationId xmlns:a16="http://schemas.microsoft.com/office/drawing/2014/main" id="{99BB4972-7A74-40D4-8707-8AC3A80D88EA}"/>
            </a:ext>
          </a:extLst>
        </xdr:cNvPr>
        <xdr:cNvSpPr txBox="1"/>
      </xdr:nvSpPr>
      <xdr:spPr>
        <a:xfrm>
          <a:off x="12611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C2DB5B55-E171-423F-9FD6-9DBD85DD6A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BA6D8E7-E65B-4FFD-9BFF-740340BD80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E99400CA-EBDA-4F1F-A289-4D684D45BE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69BB7B7F-760F-4A77-9CCB-EF718BD303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567D8F54-4E9C-4FB8-965A-7F646A963E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64D04B5F-A3E1-4F04-8EF6-946B84FAE2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D2D18DB-C464-4AB4-BCAC-7289595329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FD1503D2-A68D-464A-95AD-50AABFF10C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2A818093-1CCC-4A7B-BD3D-5BE90BB75C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B9512AA5-09C3-413B-8C37-76E3770909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0F9796D2-1BB1-4E3B-A7AD-5256036BA8E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DCF32750-27ED-4108-B4E0-AE21357CF33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9B00C9E7-A822-472C-AE67-5B702AA30E6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67F40191-4A23-4F6B-8C67-75EDD7900DB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B6DAEABD-C448-4D84-B063-80EE85469A2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2CE48C8A-F8B6-4F67-9822-026B42CDC92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DA7A005C-C4CF-4D7B-B145-C0115CDDE8A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47D92A48-B01C-4C4D-947C-822CBED0F86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5764248B-FA82-4348-A5C2-FB60A0A0721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6C2CAA16-53DA-4FE2-80D2-400880AE397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BB05C1D3-8C7E-411D-8252-61B33A2B1CC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93F98C51-0394-4CBD-9348-A6C03782F2F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714FE203-58FA-4504-BED1-6266A06F2E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E29FEB27-BFDD-4B03-BC43-7041135C10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66916FD0-1589-4E4F-8D15-AE18951940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265E7A16-1D8A-4664-ADAD-A1C82C6E2304}"/>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749DF57D-4367-4FE2-A1BA-D4EA083FAC5B}"/>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A63D35E8-7643-45AA-BC47-D6373FEAEBA5}"/>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C9A973F9-54EF-4BE2-A925-23865B9C7E58}"/>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0AF9AAFD-4293-4E04-8F15-2FB51BDD877C}"/>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EA8F5D31-B3A3-4C75-A9A5-B4903B914C91}"/>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43CF5888-1606-467A-BE9C-8C05A678F209}"/>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E5C5B1FC-4227-458F-A9CD-0DE00B914F08}"/>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F5A37A05-E7EF-477E-ADB6-F19E519C0DEC}"/>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934" name="フローチャート: 判断 933">
          <a:extLst>
            <a:ext uri="{FF2B5EF4-FFF2-40B4-BE49-F238E27FC236}">
              <a16:creationId xmlns:a16="http://schemas.microsoft.com/office/drawing/2014/main" id="{1159A830-1549-437C-8733-841721A32E40}"/>
            </a:ext>
          </a:extLst>
        </xdr:cNvPr>
        <xdr:cNvSpPr/>
      </xdr:nvSpPr>
      <xdr:spPr>
        <a:xfrm>
          <a:off x="19494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129902</xdr:rowOff>
    </xdr:from>
    <xdr:to>
      <xdr:col>98</xdr:col>
      <xdr:colOff>38100</xdr:colOff>
      <xdr:row>107</xdr:row>
      <xdr:rowOff>60052</xdr:rowOff>
    </xdr:to>
    <xdr:sp macro="" textlink="">
      <xdr:nvSpPr>
        <xdr:cNvPr id="935" name="フローチャート: 判断 934">
          <a:extLst>
            <a:ext uri="{FF2B5EF4-FFF2-40B4-BE49-F238E27FC236}">
              <a16:creationId xmlns:a16="http://schemas.microsoft.com/office/drawing/2014/main" id="{4A2E0E96-5236-48D9-8607-FE88D73C2D54}"/>
            </a:ext>
          </a:extLst>
        </xdr:cNvPr>
        <xdr:cNvSpPr/>
      </xdr:nvSpPr>
      <xdr:spPr>
        <a:xfrm>
          <a:off x="18605500" y="1830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BC8DD82-C597-4D7C-9E1F-F436DFDAD8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FA4CD3A-1352-444D-971E-F22FDF9CF2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B8DF770-BF96-401A-A089-97F314DC15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0DED8B2-2FFF-4AD0-8672-BC1D647BE82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41A9C75A-114D-46AB-92CD-F31D0968EEC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20501</xdr:rowOff>
    </xdr:from>
    <xdr:to>
      <xdr:col>116</xdr:col>
      <xdr:colOff>114300</xdr:colOff>
      <xdr:row>105</xdr:row>
      <xdr:rowOff>122101</xdr:rowOff>
    </xdr:to>
    <xdr:sp macro="" textlink="">
      <xdr:nvSpPr>
        <xdr:cNvPr id="941" name="楕円 940">
          <a:extLst>
            <a:ext uri="{FF2B5EF4-FFF2-40B4-BE49-F238E27FC236}">
              <a16:creationId xmlns:a16="http://schemas.microsoft.com/office/drawing/2014/main" id="{44EFC285-0786-41E3-BE63-591892C1D0CC}"/>
            </a:ext>
          </a:extLst>
        </xdr:cNvPr>
        <xdr:cNvSpPr/>
      </xdr:nvSpPr>
      <xdr:spPr>
        <a:xfrm>
          <a:off x="22110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43378</xdr:rowOff>
    </xdr:from>
    <xdr:ext cx="469744" cy="259045"/>
    <xdr:sp macro="" textlink="">
      <xdr:nvSpPr>
        <xdr:cNvPr id="942" name="【庁舎】&#10;一人当たり面積該当値テキスト">
          <a:extLst>
            <a:ext uri="{FF2B5EF4-FFF2-40B4-BE49-F238E27FC236}">
              <a16:creationId xmlns:a16="http://schemas.microsoft.com/office/drawing/2014/main" id="{F1DAEEC9-9386-4119-8105-2547EBC2B15C}"/>
            </a:ext>
          </a:extLst>
        </xdr:cNvPr>
        <xdr:cNvSpPr txBox="1"/>
      </xdr:nvSpPr>
      <xdr:spPr>
        <a:xfrm>
          <a:off x="22199600" y="178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943" name="楕円 942">
          <a:extLst>
            <a:ext uri="{FF2B5EF4-FFF2-40B4-BE49-F238E27FC236}">
              <a16:creationId xmlns:a16="http://schemas.microsoft.com/office/drawing/2014/main" id="{8E123034-2811-4BAF-9DB8-5D79C0715C78}"/>
            </a:ext>
          </a:extLst>
        </xdr:cNvPr>
        <xdr:cNvSpPr/>
      </xdr:nvSpPr>
      <xdr:spPr>
        <a:xfrm>
          <a:off x="2127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71301</xdr:rowOff>
    </xdr:from>
    <xdr:to>
      <xdr:col>116</xdr:col>
      <xdr:colOff>63500</xdr:colOff>
      <xdr:row>105</xdr:row>
      <xdr:rowOff>81099</xdr:rowOff>
    </xdr:to>
    <xdr:cxnSp macro="">
      <xdr:nvCxnSpPr>
        <xdr:cNvPr id="944" name="直線コネクタ 943">
          <a:extLst>
            <a:ext uri="{FF2B5EF4-FFF2-40B4-BE49-F238E27FC236}">
              <a16:creationId xmlns:a16="http://schemas.microsoft.com/office/drawing/2014/main" id="{D1C2AD25-FDF6-468D-9ECA-948C758382F5}"/>
            </a:ext>
          </a:extLst>
        </xdr:cNvPr>
        <xdr:cNvCxnSpPr/>
      </xdr:nvCxnSpPr>
      <xdr:spPr>
        <a:xfrm flipV="1">
          <a:off x="21323300" y="180735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945" name="楕円 944">
          <a:extLst>
            <a:ext uri="{FF2B5EF4-FFF2-40B4-BE49-F238E27FC236}">
              <a16:creationId xmlns:a16="http://schemas.microsoft.com/office/drawing/2014/main" id="{2D245C60-FE77-4248-AF23-C42027E96E03}"/>
            </a:ext>
          </a:extLst>
        </xdr:cNvPr>
        <xdr:cNvSpPr/>
      </xdr:nvSpPr>
      <xdr:spPr>
        <a:xfrm>
          <a:off x="2038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105</xdr:row>
      <xdr:rowOff>81099</xdr:rowOff>
    </xdr:to>
    <xdr:cxnSp macro="">
      <xdr:nvCxnSpPr>
        <xdr:cNvPr id="946" name="直線コネクタ 945">
          <a:extLst>
            <a:ext uri="{FF2B5EF4-FFF2-40B4-BE49-F238E27FC236}">
              <a16:creationId xmlns:a16="http://schemas.microsoft.com/office/drawing/2014/main" id="{69863854-9824-4018-8266-43DD1DE9BDA3}"/>
            </a:ext>
          </a:extLst>
        </xdr:cNvPr>
        <xdr:cNvCxnSpPr/>
      </xdr:nvCxnSpPr>
      <xdr:spPr>
        <a:xfrm>
          <a:off x="20434300" y="1793965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69487</xdr:rowOff>
    </xdr:from>
    <xdr:to>
      <xdr:col>102</xdr:col>
      <xdr:colOff>165100</xdr:colOff>
      <xdr:row>104</xdr:row>
      <xdr:rowOff>171087</xdr:rowOff>
    </xdr:to>
    <xdr:sp macro="" textlink="">
      <xdr:nvSpPr>
        <xdr:cNvPr id="947" name="楕円 946">
          <a:extLst>
            <a:ext uri="{FF2B5EF4-FFF2-40B4-BE49-F238E27FC236}">
              <a16:creationId xmlns:a16="http://schemas.microsoft.com/office/drawing/2014/main" id="{198BADA0-6FEF-4E49-856C-D68ECE8CF89E}"/>
            </a:ext>
          </a:extLst>
        </xdr:cNvPr>
        <xdr:cNvSpPr/>
      </xdr:nvSpPr>
      <xdr:spPr>
        <a:xfrm>
          <a:off x="19494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120287</xdr:rowOff>
    </xdr:to>
    <xdr:cxnSp macro="">
      <xdr:nvCxnSpPr>
        <xdr:cNvPr id="948" name="直線コネクタ 947">
          <a:extLst>
            <a:ext uri="{FF2B5EF4-FFF2-40B4-BE49-F238E27FC236}">
              <a16:creationId xmlns:a16="http://schemas.microsoft.com/office/drawing/2014/main" id="{EF983AFD-7CF8-43D7-9E5F-FFBA62A3A791}"/>
            </a:ext>
          </a:extLst>
        </xdr:cNvPr>
        <xdr:cNvCxnSpPr/>
      </xdr:nvCxnSpPr>
      <xdr:spPr>
        <a:xfrm flipV="1">
          <a:off x="19545300" y="179396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82550</xdr:rowOff>
    </xdr:from>
    <xdr:to>
      <xdr:col>98</xdr:col>
      <xdr:colOff>38100</xdr:colOff>
      <xdr:row>105</xdr:row>
      <xdr:rowOff>12700</xdr:rowOff>
    </xdr:to>
    <xdr:sp macro="" textlink="">
      <xdr:nvSpPr>
        <xdr:cNvPr id="949" name="楕円 948">
          <a:extLst>
            <a:ext uri="{FF2B5EF4-FFF2-40B4-BE49-F238E27FC236}">
              <a16:creationId xmlns:a16="http://schemas.microsoft.com/office/drawing/2014/main" id="{CD877730-55F9-4E9D-A595-B468CAA4B717}"/>
            </a:ext>
          </a:extLst>
        </xdr:cNvPr>
        <xdr:cNvSpPr/>
      </xdr:nvSpPr>
      <xdr:spPr>
        <a:xfrm>
          <a:off x="18605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120287</xdr:rowOff>
    </xdr:from>
    <xdr:to>
      <xdr:col>102</xdr:col>
      <xdr:colOff>114300</xdr:colOff>
      <xdr:row>104</xdr:row>
      <xdr:rowOff>133350</xdr:rowOff>
    </xdr:to>
    <xdr:cxnSp macro="">
      <xdr:nvCxnSpPr>
        <xdr:cNvPr id="950" name="直線コネクタ 949">
          <a:extLst>
            <a:ext uri="{FF2B5EF4-FFF2-40B4-BE49-F238E27FC236}">
              <a16:creationId xmlns:a16="http://schemas.microsoft.com/office/drawing/2014/main" id="{7FA6EC23-4B94-4424-84F2-40DF59642826}"/>
            </a:ext>
          </a:extLst>
        </xdr:cNvPr>
        <xdr:cNvCxnSpPr/>
      </xdr:nvCxnSpPr>
      <xdr:spPr>
        <a:xfrm flipV="1">
          <a:off x="18656300" y="179510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id="{5C34737B-9769-4586-A0A3-2893E786DB9B}"/>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535ADA02-8076-49A6-A4C3-3E0D40D18E72}"/>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953" name="n_3aveValue【庁舎】&#10;一人当たり面積">
          <a:extLst>
            <a:ext uri="{FF2B5EF4-FFF2-40B4-BE49-F238E27FC236}">
              <a16:creationId xmlns:a16="http://schemas.microsoft.com/office/drawing/2014/main" id="{5EAF65DA-29C4-408E-AB7E-56F182E40E43}"/>
            </a:ext>
          </a:extLst>
        </xdr:cNvPr>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51179</xdr:rowOff>
    </xdr:from>
    <xdr:ext cx="469744" cy="259045"/>
    <xdr:sp macro="" textlink="">
      <xdr:nvSpPr>
        <xdr:cNvPr id="954" name="n_4aveValue【庁舎】&#10;一人当たり面積">
          <a:extLst>
            <a:ext uri="{FF2B5EF4-FFF2-40B4-BE49-F238E27FC236}">
              <a16:creationId xmlns:a16="http://schemas.microsoft.com/office/drawing/2014/main" id="{CD98D6E0-0C8B-4807-88E8-8D96A3DC7ABD}"/>
            </a:ext>
          </a:extLst>
        </xdr:cNvPr>
        <xdr:cNvSpPr txBox="1"/>
      </xdr:nvSpPr>
      <xdr:spPr>
        <a:xfrm>
          <a:off x="18421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955" name="n_1mainValue【庁舎】&#10;一人当たり面積">
          <a:extLst>
            <a:ext uri="{FF2B5EF4-FFF2-40B4-BE49-F238E27FC236}">
              <a16:creationId xmlns:a16="http://schemas.microsoft.com/office/drawing/2014/main" id="{73CABC6C-C4B8-4ED2-91A8-09FA1ED676A4}"/>
            </a:ext>
          </a:extLst>
        </xdr:cNvPr>
        <xdr:cNvSpPr txBox="1"/>
      </xdr:nvSpPr>
      <xdr:spPr>
        <a:xfrm>
          <a:off x="210757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956" name="n_2mainValue【庁舎】&#10;一人当たり面積">
          <a:extLst>
            <a:ext uri="{FF2B5EF4-FFF2-40B4-BE49-F238E27FC236}">
              <a16:creationId xmlns:a16="http://schemas.microsoft.com/office/drawing/2014/main" id="{E48188B4-06BB-48B7-980A-A626EB8CA213}"/>
            </a:ext>
          </a:extLst>
        </xdr:cNvPr>
        <xdr:cNvSpPr txBox="1"/>
      </xdr:nvSpPr>
      <xdr:spPr>
        <a:xfrm>
          <a:off x="20199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16164</xdr:rowOff>
    </xdr:from>
    <xdr:ext cx="469744" cy="259045"/>
    <xdr:sp macro="" textlink="">
      <xdr:nvSpPr>
        <xdr:cNvPr id="957" name="n_3mainValue【庁舎】&#10;一人当たり面積">
          <a:extLst>
            <a:ext uri="{FF2B5EF4-FFF2-40B4-BE49-F238E27FC236}">
              <a16:creationId xmlns:a16="http://schemas.microsoft.com/office/drawing/2014/main" id="{4E576F8A-425A-48C2-B8C2-6FAD989A2183}"/>
            </a:ext>
          </a:extLst>
        </xdr:cNvPr>
        <xdr:cNvSpPr txBox="1"/>
      </xdr:nvSpPr>
      <xdr:spPr>
        <a:xfrm>
          <a:off x="193104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29227</xdr:rowOff>
    </xdr:from>
    <xdr:ext cx="469744" cy="259045"/>
    <xdr:sp macro="" textlink="">
      <xdr:nvSpPr>
        <xdr:cNvPr id="958" name="n_4mainValue【庁舎】&#10;一人当たり面積">
          <a:extLst>
            <a:ext uri="{FF2B5EF4-FFF2-40B4-BE49-F238E27FC236}">
              <a16:creationId xmlns:a16="http://schemas.microsoft.com/office/drawing/2014/main" id="{46A30299-78A6-4447-A42C-D21407FCDD33}"/>
            </a:ext>
          </a:extLst>
        </xdr:cNvPr>
        <xdr:cNvSpPr txBox="1"/>
      </xdr:nvSpPr>
      <xdr:spPr>
        <a:xfrm>
          <a:off x="18421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F1DAFE01-2AD7-4276-87AE-A2C892ECDD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227C840E-AC1C-4B2E-B65B-461E57DC26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AD03A2F9-CCD8-4029-8599-CE1766FE61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本頁掲載の施設に関しては、施設整備事業の実施が例年と比べ少なかったため、有形固定資産減価償却率がすべて上昇した。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消防施設については、消防団員数に比べて消防施設数が多くあったことを理由に消防屯所の統廃合を進めたため、類似団体内平均値を大きく下回っている。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東部清掃施設組合が所有する一般廃棄物処理施設については、溶融炉等の工作物の老朽化が進んでおり、毎年度計画的に修繕等を実施しているが、有形固定資産減価償却率の改善には至っていない。今後、大規模な更新をすることも視野に入れて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減少している。人口の減少や少子高齢化に加え、市内に中心となる産業がないことなどにより、財政基盤が弱く、類似団体平均値を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今後は企業誘致を含めた商工業振興や進展する人口減少対策として、移住・定住促進に注力し、持続的な税収の確保に努める。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22678</xdr:rowOff>
    </xdr:from>
    <xdr:to>
      <xdr:col>7</xdr:col>
      <xdr:colOff>31750</xdr:colOff>
      <xdr:row>38</xdr:row>
      <xdr:rowOff>124278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5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134455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経常経費となる人件費や物件費等が増加したため、経常収支比率は前年度と比べて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今後、公共施設の更新などに多額の経費が見込まれることなどから、数値の悪化が予想されるが、公共施設の集約化などを実施することにより将来的に生じる経常経費の抑制を図る。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25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63</xdr:row>
      <xdr:rowOff>61214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917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62</xdr:row>
      <xdr:rowOff>49276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917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人件費は、前年度に選挙等の臨時的経費が発生していたことなどにより約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百万円減少したものの、物件費は、ふるさと納税に係る事務委託料等の増加により約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千万円増加し、人件費・物件費等決算額は、前年度に比べ、約７千７百万円増加した。加えて、人口が、前年度から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人となったため、人口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今後は、職員数の適正化、公共施設の集約化などを実施し、人件費等の経費を抑制し、行政サービス効率性の向上を目指す。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53913</xdr:rowOff>
    </xdr:from>
    <xdr:to>
      <xdr:col>23</xdr:col>
      <xdr:colOff>133350</xdr:colOff>
      <xdr:row>81</xdr:row>
      <xdr:rowOff>80732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41363"/>
          <a:ext cx="838200" cy="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14798</xdr:rowOff>
    </xdr:from>
    <xdr:to>
      <xdr:col>19</xdr:col>
      <xdr:colOff>133350</xdr:colOff>
      <xdr:row>81</xdr:row>
      <xdr:rowOff>53913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02248"/>
          <a:ext cx="889000" cy="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163525</xdr:rowOff>
    </xdr:from>
    <xdr:to>
      <xdr:col>15</xdr:col>
      <xdr:colOff>82550</xdr:colOff>
      <xdr:row>81</xdr:row>
      <xdr:rowOff>14798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79525"/>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128739</xdr:rowOff>
    </xdr:from>
    <xdr:to>
      <xdr:col>11</xdr:col>
      <xdr:colOff>31750</xdr:colOff>
      <xdr:row>80</xdr:row>
      <xdr:rowOff>163525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44739"/>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15644</xdr:rowOff>
    </xdr:from>
    <xdr:to>
      <xdr:col>11</xdr:col>
      <xdr:colOff>82550</xdr:colOff>
      <xdr:row>81</xdr:row>
      <xdr:rowOff>117244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102021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74499</xdr:rowOff>
    </xdr:from>
    <xdr:to>
      <xdr:col>7</xdr:col>
      <xdr:colOff>31750</xdr:colOff>
      <xdr:row>81</xdr:row>
      <xdr:rowOff>4649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79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14826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5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29932</xdr:rowOff>
    </xdr:from>
    <xdr:to>
      <xdr:col>23</xdr:col>
      <xdr:colOff>184150</xdr:colOff>
      <xdr:row>81</xdr:row>
      <xdr:rowOff>131532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46459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3113</xdr:rowOff>
    </xdr:from>
    <xdr:to>
      <xdr:col>19</xdr:col>
      <xdr:colOff>184150</xdr:colOff>
      <xdr:row>81</xdr:row>
      <xdr:rowOff>104713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114890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5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135448</xdr:rowOff>
    </xdr:from>
    <xdr:to>
      <xdr:col>15</xdr:col>
      <xdr:colOff>133350</xdr:colOff>
      <xdr:row>81</xdr:row>
      <xdr:rowOff>65598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75775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112725</xdr:rowOff>
    </xdr:from>
    <xdr:to>
      <xdr:col>11</xdr:col>
      <xdr:colOff>82550</xdr:colOff>
      <xdr:row>81</xdr:row>
      <xdr:rowOff>42875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53052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77939</xdr:rowOff>
    </xdr:from>
    <xdr:to>
      <xdr:col>7</xdr:col>
      <xdr:colOff>31750</xdr:colOff>
      <xdr:row>81</xdr:row>
      <xdr:rowOff>8089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164316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8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職員構成の変動などにより、近年増加している。</a:t>
          </a:r>
        </a:p>
        <a:p>
          <a:r>
            <a:rPr kumimoji="1" lang="ja-JP" altLang="en-US" sz="1300">
              <a:latin typeface="ＭＳ Ｐゴシック" panose="020B0600070205080204" pitchFamily="50" charset="-128"/>
              <a:ea typeface="ＭＳ Ｐゴシック" panose="020B0600070205080204" pitchFamily="50" charset="-128"/>
            </a:rPr>
            <a:t>　県内市平均値</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ポイント、県内市町平均値</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ポイント、類似団体平均値</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ポイント上回っていることから、今後とも一層の給与水準の適正化に努めていく。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15421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定員適正化計画に沿った定員管理に取り組む中で、普通会計の職員数は前年度より減少しているが、人口が約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7.69</a:t>
          </a:r>
          <a:r>
            <a:rPr kumimoji="1" lang="ja-JP" altLang="en-US" sz="1300">
              <a:latin typeface="ＭＳ Ｐゴシック" panose="020B0600070205080204" pitchFamily="50" charset="-128"/>
              <a:ea typeface="ＭＳ Ｐゴシック" panose="020B0600070205080204" pitchFamily="50" charset="-128"/>
            </a:rPr>
            <a:t>人となっているものの、類似団体内平均値と比べると、</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人少ない状況となっている。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財政収支が極めて厳しい見通しであることを踏まえ、将来にわたり持続可能で安定した行政サービスの提供を行うことに配慮しつつ、定年延長による影響等を考慮した上で、適正な定員管理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11726</xdr:rowOff>
    </xdr:from>
    <xdr:to>
      <xdr:col>81</xdr:col>
      <xdr:colOff>44450</xdr:colOff>
      <xdr:row>60</xdr:row>
      <xdr:rowOff>12933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98726"/>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169160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4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6900</xdr:rowOff>
    </xdr:from>
    <xdr:to>
      <xdr:col>77</xdr:col>
      <xdr:colOff>44450</xdr:colOff>
      <xdr:row>60</xdr:row>
      <xdr:rowOff>11726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93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2074</xdr:rowOff>
    </xdr:from>
    <xdr:to>
      <xdr:col>72</xdr:col>
      <xdr:colOff>203200</xdr:colOff>
      <xdr:row>60</xdr:row>
      <xdr:rowOff>6900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890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167492</xdr:rowOff>
    </xdr:from>
    <xdr:to>
      <xdr:col>68</xdr:col>
      <xdr:colOff>152400</xdr:colOff>
      <xdr:row>60</xdr:row>
      <xdr:rowOff>2074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8304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166963</xdr:rowOff>
    </xdr:from>
    <xdr:to>
      <xdr:col>68</xdr:col>
      <xdr:colOff>203200</xdr:colOff>
      <xdr:row>60</xdr:row>
      <xdr:rowOff>97113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122322</xdr:rowOff>
    </xdr:from>
    <xdr:to>
      <xdr:col>64</xdr:col>
      <xdr:colOff>152400</xdr:colOff>
      <xdr:row>60</xdr:row>
      <xdr:rowOff>52472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37249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2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133583</xdr:rowOff>
    </xdr:from>
    <xdr:to>
      <xdr:col>81</xdr:col>
      <xdr:colOff>95250</xdr:colOff>
      <xdr:row>60</xdr:row>
      <xdr:rowOff>63733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54860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7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132376</xdr:rowOff>
    </xdr:from>
    <xdr:to>
      <xdr:col>77</xdr:col>
      <xdr:colOff>95250</xdr:colOff>
      <xdr:row>60</xdr:row>
      <xdr:rowOff>62526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72703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1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127550</xdr:rowOff>
    </xdr:from>
    <xdr:to>
      <xdr:col>73</xdr:col>
      <xdr:colOff>44450</xdr:colOff>
      <xdr:row>60</xdr:row>
      <xdr:rowOff>57700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67877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122724</xdr:rowOff>
    </xdr:from>
    <xdr:to>
      <xdr:col>68</xdr:col>
      <xdr:colOff>203200</xdr:colOff>
      <xdr:row>60</xdr:row>
      <xdr:rowOff>52874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63051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116692</xdr:rowOff>
    </xdr:from>
    <xdr:to>
      <xdr:col>64</xdr:col>
      <xdr:colOff>152400</xdr:colOff>
      <xdr:row>60</xdr:row>
      <xdr:rowOff>46842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57019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0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合併以前から道路や学校等の社会資本整備に積極的に取り組んできたため類似団体平均との比較で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％上回っており、合併特例債の償還額が減少したことで基準財政需要額が減少し、前年度と比べて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今後も大型建設事業を実施予定のため、公債費が増加し、比率の悪化が予想されることから、平成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年度から実施している第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次健全化策に則り、計画的に投資事業を実施し健全な財政運営に努める。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72269</xdr:rowOff>
    </xdr:from>
    <xdr:to>
      <xdr:col>81</xdr:col>
      <xdr:colOff>44450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446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72269</xdr:rowOff>
    </xdr:from>
    <xdr:to>
      <xdr:col>77</xdr:col>
      <xdr:colOff>44450</xdr:colOff>
      <xdr:row>44</xdr:row>
      <xdr:rowOff>4233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446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96157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5480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96157</xdr:rowOff>
    </xdr:from>
    <xdr:to>
      <xdr:col>68</xdr:col>
      <xdr:colOff>152400</xdr:colOff>
      <xdr:row>44</xdr:row>
      <xdr:rowOff>153609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6399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102809</xdr:rowOff>
    </xdr:from>
    <xdr:to>
      <xdr:col>64</xdr:col>
      <xdr:colOff>152400</xdr:colOff>
      <xdr:row>45</xdr:row>
      <xdr:rowOff>32959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17736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新規地方債借入の抑制、下水道使用料改定及び職員数削減による退職手当負担の減少等の結果、平成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年度以降は、普通交付税の合併算定替終了などによって、一般財源がこれまで以上に不足しており、基金の取崩しに頼る財政運営を余儀なくされることから、比率の悪化が予想される。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今後は重要施策の選択と集中、そして行政改革を継続することで比率の悪化を防ぐ。</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119259</xdr:rowOff>
    </xdr:from>
    <xdr:to>
      <xdr:col>68</xdr:col>
      <xdr:colOff>203200</xdr:colOff>
      <xdr:row>16</xdr:row>
      <xdr:rowOff>49409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59586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本市の一般職の給与に関する条例改正に伴い、職員の給与及び期末勤勉手当が増加したことによる影響で、前年度と比べて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今後、自治体情報システムの標準化・共通化によりシステムの維持管理経費が増大する可能性があるため、経費削減と財源確保に努める。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92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025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130810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しかし、高齢化の進展により、経費の増加が見込まれることから、介護予防等により健康増進の支援などに取り組む必要がある。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類似団体平均から大きく離れることが無いよう、各特別会計への繰出金の内容を精査するとともに、経費削減に努める。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143328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62</xdr:row>
      <xdr:rowOff>39915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33643"/>
          <a:ext cx="889000" cy="93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160565</xdr:rowOff>
    </xdr:from>
    <xdr:to>
      <xdr:col>65</xdr:col>
      <xdr:colOff>53975</xdr:colOff>
      <xdr:row>62</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75492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0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本市においては、常備消防機関や一般廃棄物処理施設の運営を一部事務組合で実施していることに加え、病院や下水道事業会計への繰出金を計上していることにより、類似団体と比べて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826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72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957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152146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220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寒川庁舎整備事業や寒川小学校整備事業などの大型建設事業に係る地方債償還が本格化したため、類似団体と比べて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％上回っており、高止まりの状況が続いている。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公債費負担の平準化をするため、市債償還期間の見直しを検討するなど、健全な財政運営に努める。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165100</xdr:rowOff>
    </xdr:from>
    <xdr:to>
      <xdr:col>24</xdr:col>
      <xdr:colOff>25400</xdr:colOff>
      <xdr:row>81</xdr:row>
      <xdr:rowOff>48079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81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48079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881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58964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881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58964</xdr:rowOff>
    </xdr:from>
    <xdr:to>
      <xdr:col>11</xdr:col>
      <xdr:colOff>9525</xdr:colOff>
      <xdr:row>81</xdr:row>
      <xdr:rowOff>58964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94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114300</xdr:rowOff>
    </xdr:from>
    <xdr:to>
      <xdr:col>24</xdr:col>
      <xdr:colOff>76200</xdr:colOff>
      <xdr:row>81</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86377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168729</xdr:rowOff>
    </xdr:from>
    <xdr:to>
      <xdr:col>20</xdr:col>
      <xdr:colOff>38100</xdr:colOff>
      <xdr:row>81</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83656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97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8164</xdr:rowOff>
    </xdr:from>
    <xdr:to>
      <xdr:col>11</xdr:col>
      <xdr:colOff>60325</xdr:colOff>
      <xdr:row>81</xdr:row>
      <xdr:rowOff>109764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94541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8164</xdr:rowOff>
    </xdr:from>
    <xdr:to>
      <xdr:col>6</xdr:col>
      <xdr:colOff>171450</xdr:colOff>
      <xdr:row>81</xdr:row>
      <xdr:rowOff>109764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94541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人件費や物件費など多くの費目で経費が増加したため、前年度と比べて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人口減少による影響で税収の大幅な増加が見込めない状況であるため、引き続き経常経費の抑制に努める。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166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57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383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77</xdr:row>
      <xdr:rowOff>14987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38328"/>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13881</xdr:rowOff>
    </xdr:from>
    <xdr:to>
      <xdr:col>29</xdr:col>
      <xdr:colOff>127000</xdr:colOff>
      <xdr:row>18</xdr:row>
      <xdr:rowOff>33708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7606"/>
          <a:ext cx="647700" cy="19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170108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3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33708</xdr:rowOff>
    </xdr:from>
    <xdr:to>
      <xdr:col>26</xdr:col>
      <xdr:colOff>50800</xdr:colOff>
      <xdr:row>18</xdr:row>
      <xdr:rowOff>60245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7433"/>
          <a:ext cx="6985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60245</xdr:rowOff>
    </xdr:from>
    <xdr:to>
      <xdr:col>22</xdr:col>
      <xdr:colOff>114300</xdr:colOff>
      <xdr:row>18</xdr:row>
      <xdr:rowOff>91487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3970"/>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79036</xdr:rowOff>
    </xdr:from>
    <xdr:to>
      <xdr:col>18</xdr:col>
      <xdr:colOff>177800</xdr:colOff>
      <xdr:row>18</xdr:row>
      <xdr:rowOff>91487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12761"/>
          <a:ext cx="698500" cy="1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21260</xdr:rowOff>
    </xdr:from>
    <xdr:to>
      <xdr:col>19</xdr:col>
      <xdr:colOff>38100</xdr:colOff>
      <xdr:row>18</xdr:row>
      <xdr:rowOff>122860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133037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82384</xdr:rowOff>
    </xdr:from>
    <xdr:to>
      <xdr:col>15</xdr:col>
      <xdr:colOff>101600</xdr:colOff>
      <xdr:row>19</xdr:row>
      <xdr:rowOff>12533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16109"/>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168761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134531</xdr:rowOff>
    </xdr:from>
    <xdr:to>
      <xdr:col>29</xdr:col>
      <xdr:colOff>177800</xdr:colOff>
      <xdr:row>18</xdr:row>
      <xdr:rowOff>64681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6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151058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4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154358</xdr:rowOff>
    </xdr:from>
    <xdr:to>
      <xdr:col>26</xdr:col>
      <xdr:colOff>101600</xdr:colOff>
      <xdr:row>18</xdr:row>
      <xdr:rowOff>84508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94685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5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9445</xdr:rowOff>
    </xdr:from>
    <xdr:to>
      <xdr:col>22</xdr:col>
      <xdr:colOff>165100</xdr:colOff>
      <xdr:row>18</xdr:row>
      <xdr:rowOff>111045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95822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40687</xdr:rowOff>
    </xdr:from>
    <xdr:to>
      <xdr:col>19</xdr:col>
      <xdr:colOff>38100</xdr:colOff>
      <xdr:row>18</xdr:row>
      <xdr:rowOff>142287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127064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28236</xdr:rowOff>
    </xdr:from>
    <xdr:to>
      <xdr:col>15</xdr:col>
      <xdr:colOff>101600</xdr:colOff>
      <xdr:row>18</xdr:row>
      <xdr:rowOff>129836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140013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327025</xdr:rowOff>
    </xdr:from>
    <xdr:to>
      <xdr:col>29</xdr:col>
      <xdr:colOff>127000</xdr:colOff>
      <xdr:row>35</xdr:row>
      <xdr:rowOff>335597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37375"/>
          <a:ext cx="6477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327025</xdr:rowOff>
    </xdr:from>
    <xdr:to>
      <xdr:col>26</xdr:col>
      <xdr:colOff>50800</xdr:colOff>
      <xdr:row>35</xdr:row>
      <xdr:rowOff>340931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7375"/>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340931</xdr:rowOff>
    </xdr:from>
    <xdr:to>
      <xdr:col>22</xdr:col>
      <xdr:colOff>114300</xdr:colOff>
      <xdr:row>36</xdr:row>
      <xdr:rowOff>60116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1281"/>
          <a:ext cx="698500" cy="6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259035</xdr:rowOff>
    </xdr:from>
    <xdr:to>
      <xdr:col>18</xdr:col>
      <xdr:colOff>177800</xdr:colOff>
      <xdr:row>36</xdr:row>
      <xdr:rowOff>60116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9385"/>
          <a:ext cx="698500" cy="143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158477</xdr:rowOff>
    </xdr:from>
    <xdr:to>
      <xdr:col>19</xdr:col>
      <xdr:colOff>38100</xdr:colOff>
      <xdr:row>37</xdr:row>
      <xdr:rowOff>88627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73404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132245</xdr:rowOff>
    </xdr:from>
    <xdr:to>
      <xdr:col>15</xdr:col>
      <xdr:colOff>101600</xdr:colOff>
      <xdr:row>37</xdr:row>
      <xdr:rowOff>233845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256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218622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34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284797</xdr:rowOff>
    </xdr:from>
    <xdr:to>
      <xdr:col>29</xdr:col>
      <xdr:colOff>177800</xdr:colOff>
      <xdr:row>36</xdr:row>
      <xdr:rowOff>43497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129874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276225</xdr:rowOff>
    </xdr:from>
    <xdr:to>
      <xdr:col>26</xdr:col>
      <xdr:colOff>101600</xdr:colOff>
      <xdr:row>36</xdr:row>
      <xdr:rowOff>34925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45102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290131</xdr:rowOff>
    </xdr:from>
    <xdr:to>
      <xdr:col>22</xdr:col>
      <xdr:colOff>165100</xdr:colOff>
      <xdr:row>36</xdr:row>
      <xdr:rowOff>48831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59008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6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9316</xdr:rowOff>
    </xdr:from>
    <xdr:to>
      <xdr:col>19</xdr:col>
      <xdr:colOff>38100</xdr:colOff>
      <xdr:row>36</xdr:row>
      <xdr:rowOff>110916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121093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3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208235</xdr:rowOff>
    </xdr:from>
    <xdr:to>
      <xdr:col>15</xdr:col>
      <xdr:colOff>101600</xdr:colOff>
      <xdr:row>35</xdr:row>
      <xdr:rowOff>309835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320012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8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51921</xdr:rowOff>
    </xdr:from>
    <xdr:to>
      <xdr:col>24</xdr:col>
      <xdr:colOff>63500</xdr:colOff>
      <xdr:row>37</xdr:row>
      <xdr:rowOff>56886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5571"/>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56886</xdr:rowOff>
    </xdr:from>
    <xdr:to>
      <xdr:col>19</xdr:col>
      <xdr:colOff>177800</xdr:colOff>
      <xdr:row>37</xdr:row>
      <xdr:rowOff>74309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0536"/>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74309</xdr:rowOff>
    </xdr:from>
    <xdr:to>
      <xdr:col>15</xdr:col>
      <xdr:colOff>50800</xdr:colOff>
      <xdr:row>37</xdr:row>
      <xdr:rowOff>84821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7959"/>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84821</xdr:rowOff>
    </xdr:from>
    <xdr:to>
      <xdr:col>10</xdr:col>
      <xdr:colOff>114300</xdr:colOff>
      <xdr:row>37</xdr:row>
      <xdr:rowOff>121736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8471"/>
          <a:ext cx="889000" cy="3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18514</xdr:rowOff>
    </xdr:from>
    <xdr:to>
      <xdr:col>10</xdr:col>
      <xdr:colOff>165100</xdr:colOff>
      <xdr:row>37</xdr:row>
      <xdr:rowOff>120114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136641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95381</xdr:rowOff>
    </xdr:from>
    <xdr:to>
      <xdr:col>6</xdr:col>
      <xdr:colOff>38100</xdr:colOff>
      <xdr:row>38</xdr:row>
      <xdr:rowOff>25531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3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16658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53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1121</xdr:rowOff>
    </xdr:from>
    <xdr:to>
      <xdr:col>24</xdr:col>
      <xdr:colOff>114300</xdr:colOff>
      <xdr:row>37</xdr:row>
      <xdr:rowOff>102721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150998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6086</xdr:rowOff>
    </xdr:from>
    <xdr:to>
      <xdr:col>20</xdr:col>
      <xdr:colOff>38100</xdr:colOff>
      <xdr:row>37</xdr:row>
      <xdr:rowOff>107686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98813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23509</xdr:rowOff>
    </xdr:from>
    <xdr:to>
      <xdr:col>15</xdr:col>
      <xdr:colOff>101600</xdr:colOff>
      <xdr:row>37</xdr:row>
      <xdr:rowOff>125109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116236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34021</xdr:rowOff>
    </xdr:from>
    <xdr:to>
      <xdr:col>10</xdr:col>
      <xdr:colOff>165100</xdr:colOff>
      <xdr:row>37</xdr:row>
      <xdr:rowOff>135621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126747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70936</xdr:rowOff>
    </xdr:from>
    <xdr:to>
      <xdr:col>6</xdr:col>
      <xdr:colOff>38100</xdr:colOff>
      <xdr:row>38</xdr:row>
      <xdr:rowOff>1086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17613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139618</xdr:rowOff>
    </xdr:from>
    <xdr:to>
      <xdr:col>24</xdr:col>
      <xdr:colOff>63500</xdr:colOff>
      <xdr:row>56</xdr:row>
      <xdr:rowOff>153114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40818"/>
          <a:ext cx="838200" cy="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153114</xdr:rowOff>
    </xdr:from>
    <xdr:to>
      <xdr:col>19</xdr:col>
      <xdr:colOff>177800</xdr:colOff>
      <xdr:row>57</xdr:row>
      <xdr:rowOff>10230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4314"/>
          <a:ext cx="8890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10230</xdr:rowOff>
    </xdr:from>
    <xdr:to>
      <xdr:col>15</xdr:col>
      <xdr:colOff>50800</xdr:colOff>
      <xdr:row>57</xdr:row>
      <xdr:rowOff>24933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288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24933</xdr:rowOff>
    </xdr:from>
    <xdr:to>
      <xdr:col>10</xdr:col>
      <xdr:colOff>114300</xdr:colOff>
      <xdr:row>57</xdr:row>
      <xdr:rowOff>29071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758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94098</xdr:rowOff>
    </xdr:from>
    <xdr:to>
      <xdr:col>10</xdr:col>
      <xdr:colOff>165100</xdr:colOff>
      <xdr:row>57</xdr:row>
      <xdr:rowOff>24248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40775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136801</xdr:rowOff>
    </xdr:from>
    <xdr:to>
      <xdr:col>6</xdr:col>
      <xdr:colOff>38100</xdr:colOff>
      <xdr:row>57</xdr:row>
      <xdr:rowOff>66951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3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83478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1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88818</xdr:rowOff>
    </xdr:from>
    <xdr:to>
      <xdr:col>24</xdr:col>
      <xdr:colOff>114300</xdr:colOff>
      <xdr:row>57</xdr:row>
      <xdr:rowOff>18968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67245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102314</xdr:rowOff>
    </xdr:from>
    <xdr:to>
      <xdr:col>20</xdr:col>
      <xdr:colOff>38100</xdr:colOff>
      <xdr:row>57</xdr:row>
      <xdr:rowOff>32464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23591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130880</xdr:rowOff>
    </xdr:from>
    <xdr:to>
      <xdr:col>15</xdr:col>
      <xdr:colOff>101600</xdr:colOff>
      <xdr:row>57</xdr:row>
      <xdr:rowOff>61030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52157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145583</xdr:rowOff>
    </xdr:from>
    <xdr:to>
      <xdr:col>10</xdr:col>
      <xdr:colOff>165100</xdr:colOff>
      <xdr:row>57</xdr:row>
      <xdr:rowOff>75733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66860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149721</xdr:rowOff>
    </xdr:from>
    <xdr:to>
      <xdr:col>6</xdr:col>
      <xdr:colOff>38100</xdr:colOff>
      <xdr:row>57</xdr:row>
      <xdr:rowOff>79871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70998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38475</xdr:rowOff>
    </xdr:from>
    <xdr:to>
      <xdr:col>24</xdr:col>
      <xdr:colOff>63500</xdr:colOff>
      <xdr:row>78</xdr:row>
      <xdr:rowOff>58432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1575"/>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58432</xdr:rowOff>
    </xdr:from>
    <xdr:to>
      <xdr:col>19</xdr:col>
      <xdr:colOff>177800</xdr:colOff>
      <xdr:row>78</xdr:row>
      <xdr:rowOff>68399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1532"/>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68399</xdr:rowOff>
    </xdr:from>
    <xdr:to>
      <xdr:col>15</xdr:col>
      <xdr:colOff>50800</xdr:colOff>
      <xdr:row>78</xdr:row>
      <xdr:rowOff>84882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1499"/>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76972</xdr:rowOff>
    </xdr:from>
    <xdr:to>
      <xdr:col>10</xdr:col>
      <xdr:colOff>114300</xdr:colOff>
      <xdr:row>78</xdr:row>
      <xdr:rowOff>84882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007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159125</xdr:rowOff>
    </xdr:from>
    <xdr:to>
      <xdr:col>24</xdr:col>
      <xdr:colOff>114300</xdr:colOff>
      <xdr:row>78</xdr:row>
      <xdr:rowOff>89275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74052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7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7632</xdr:rowOff>
    </xdr:from>
    <xdr:to>
      <xdr:col>20</xdr:col>
      <xdr:colOff>38100</xdr:colOff>
      <xdr:row>78</xdr:row>
      <xdr:rowOff>109232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100359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17599</xdr:rowOff>
    </xdr:from>
    <xdr:to>
      <xdr:col>15</xdr:col>
      <xdr:colOff>101600</xdr:colOff>
      <xdr:row>78</xdr:row>
      <xdr:rowOff>119199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110326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34082</xdr:rowOff>
    </xdr:from>
    <xdr:to>
      <xdr:col>10</xdr:col>
      <xdr:colOff>165100</xdr:colOff>
      <xdr:row>78</xdr:row>
      <xdr:rowOff>135682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126809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26172</xdr:rowOff>
    </xdr:from>
    <xdr:to>
      <xdr:col>6</xdr:col>
      <xdr:colOff>38100</xdr:colOff>
      <xdr:row>78</xdr:row>
      <xdr:rowOff>127772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118899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91021</xdr:rowOff>
    </xdr:from>
    <xdr:to>
      <xdr:col>24</xdr:col>
      <xdr:colOff>63500</xdr:colOff>
      <xdr:row>98</xdr:row>
      <xdr:rowOff>27006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21671"/>
          <a:ext cx="838200" cy="10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105901</xdr:rowOff>
    </xdr:from>
    <xdr:to>
      <xdr:col>19</xdr:col>
      <xdr:colOff>177800</xdr:colOff>
      <xdr:row>98</xdr:row>
      <xdr:rowOff>27006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36551"/>
          <a:ext cx="889000" cy="9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105901</xdr:rowOff>
    </xdr:from>
    <xdr:to>
      <xdr:col>15</xdr:col>
      <xdr:colOff>50800</xdr:colOff>
      <xdr:row>98</xdr:row>
      <xdr:rowOff>76502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36551"/>
          <a:ext cx="889000" cy="1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76502</xdr:rowOff>
    </xdr:from>
    <xdr:to>
      <xdr:col>10</xdr:col>
      <xdr:colOff>114300</xdr:colOff>
      <xdr:row>98</xdr:row>
      <xdr:rowOff>101648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786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xdr:rowOff>
    </xdr:from>
    <xdr:to>
      <xdr:col>10</xdr:col>
      <xdr:colOff>165100</xdr:colOff>
      <xdr:row>98</xdr:row>
      <xdr:rowOff>101640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118167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168773</xdr:rowOff>
    </xdr:from>
    <xdr:to>
      <xdr:col>6</xdr:col>
      <xdr:colOff>38100</xdr:colOff>
      <xdr:row>98</xdr:row>
      <xdr:rowOff>98923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9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115450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5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40221</xdr:rowOff>
    </xdr:from>
    <xdr:to>
      <xdr:col>24</xdr:col>
      <xdr:colOff>114300</xdr:colOff>
      <xdr:row>97</xdr:row>
      <xdr:rowOff>141821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126598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8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147656</xdr:rowOff>
    </xdr:from>
    <xdr:to>
      <xdr:col>20</xdr:col>
      <xdr:colOff>38100</xdr:colOff>
      <xdr:row>98</xdr:row>
      <xdr:rowOff>77806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68933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7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55101</xdr:rowOff>
    </xdr:from>
    <xdr:to>
      <xdr:col>15</xdr:col>
      <xdr:colOff>101600</xdr:colOff>
      <xdr:row>97</xdr:row>
      <xdr:rowOff>156701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147828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77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25702</xdr:rowOff>
    </xdr:from>
    <xdr:to>
      <xdr:col>10</xdr:col>
      <xdr:colOff>165100</xdr:colOff>
      <xdr:row>98</xdr:row>
      <xdr:rowOff>127302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118429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50848</xdr:rowOff>
    </xdr:from>
    <xdr:to>
      <xdr:col>6</xdr:col>
      <xdr:colOff>38100</xdr:colOff>
      <xdr:row>98</xdr:row>
      <xdr:rowOff>152448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143575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147187</xdr:rowOff>
    </xdr:from>
    <xdr:to>
      <xdr:col>55</xdr:col>
      <xdr:colOff>0</xdr:colOff>
      <xdr:row>37</xdr:row>
      <xdr:rowOff>50820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19387"/>
          <a:ext cx="8382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147187</xdr:rowOff>
    </xdr:from>
    <xdr:to>
      <xdr:col>50</xdr:col>
      <xdr:colOff>114300</xdr:colOff>
      <xdr:row>37</xdr:row>
      <xdr:rowOff>37443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19387"/>
          <a:ext cx="8890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169883</xdr:rowOff>
    </xdr:from>
    <xdr:to>
      <xdr:col>45</xdr:col>
      <xdr:colOff>177800</xdr:colOff>
      <xdr:row>37</xdr:row>
      <xdr:rowOff>37443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99183"/>
          <a:ext cx="889000" cy="38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169883</xdr:rowOff>
    </xdr:from>
    <xdr:to>
      <xdr:col>41</xdr:col>
      <xdr:colOff>50800</xdr:colOff>
      <xdr:row>37</xdr:row>
      <xdr:rowOff>139159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99183"/>
          <a:ext cx="889000" cy="48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64759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148462</xdr:rowOff>
    </xdr:from>
    <xdr:to>
      <xdr:col>36</xdr:col>
      <xdr:colOff>165100</xdr:colOff>
      <xdr:row>38</xdr:row>
      <xdr:rowOff>78612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69738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xdr:rowOff>
    </xdr:from>
    <xdr:to>
      <xdr:col>55</xdr:col>
      <xdr:colOff>50800</xdr:colOff>
      <xdr:row>37</xdr:row>
      <xdr:rowOff>101620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149897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2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96387</xdr:rowOff>
    </xdr:from>
    <xdr:to>
      <xdr:col>50</xdr:col>
      <xdr:colOff>165100</xdr:colOff>
      <xdr:row>37</xdr:row>
      <xdr:rowOff>26537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43064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04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158093</xdr:rowOff>
    </xdr:from>
    <xdr:to>
      <xdr:col>46</xdr:col>
      <xdr:colOff>38100</xdr:colOff>
      <xdr:row>37</xdr:row>
      <xdr:rowOff>88243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104770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10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119083</xdr:rowOff>
    </xdr:from>
    <xdr:to>
      <xdr:col>41</xdr:col>
      <xdr:colOff>101600</xdr:colOff>
      <xdr:row>35</xdr:row>
      <xdr:rowOff>49233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65760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72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88359</xdr:rowOff>
    </xdr:from>
    <xdr:to>
      <xdr:col>36</xdr:col>
      <xdr:colOff>165100</xdr:colOff>
      <xdr:row>38</xdr:row>
      <xdr:rowOff>18509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35036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2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67463</xdr:rowOff>
    </xdr:from>
    <xdr:to>
      <xdr:col>55</xdr:col>
      <xdr:colOff>0</xdr:colOff>
      <xdr:row>56</xdr:row>
      <xdr:rowOff>71697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325763"/>
          <a:ext cx="838200" cy="34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65387</xdr:rowOff>
    </xdr:from>
    <xdr:to>
      <xdr:col>50</xdr:col>
      <xdr:colOff>114300</xdr:colOff>
      <xdr:row>56</xdr:row>
      <xdr:rowOff>71697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66587"/>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61547</xdr:rowOff>
    </xdr:from>
    <xdr:to>
      <xdr:col>45</xdr:col>
      <xdr:colOff>177800</xdr:colOff>
      <xdr:row>56</xdr:row>
      <xdr:rowOff>65387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62747"/>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61547</xdr:rowOff>
    </xdr:from>
    <xdr:to>
      <xdr:col>41</xdr:col>
      <xdr:colOff>50800</xdr:colOff>
      <xdr:row>56</xdr:row>
      <xdr:rowOff>150587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662747"/>
          <a:ext cx="889000" cy="8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170754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132431</xdr:rowOff>
    </xdr:from>
    <xdr:to>
      <xdr:col>36</xdr:col>
      <xdr:colOff>165100</xdr:colOff>
      <xdr:row>56</xdr:row>
      <xdr:rowOff>62581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79108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16663</xdr:rowOff>
    </xdr:from>
    <xdr:to>
      <xdr:col>55</xdr:col>
      <xdr:colOff>50800</xdr:colOff>
      <xdr:row>54</xdr:row>
      <xdr:rowOff>118263</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2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39540</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12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20897</xdr:rowOff>
    </xdr:from>
    <xdr:to>
      <xdr:col>50</xdr:col>
      <xdr:colOff>165100</xdr:colOff>
      <xdr:row>56</xdr:row>
      <xdr:rowOff>122497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113624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14587</xdr:rowOff>
    </xdr:from>
    <xdr:to>
      <xdr:col>46</xdr:col>
      <xdr:colOff>38100</xdr:colOff>
      <xdr:row>56</xdr:row>
      <xdr:rowOff>116187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107314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10747</xdr:rowOff>
    </xdr:from>
    <xdr:to>
      <xdr:col>41</xdr:col>
      <xdr:colOff>101600</xdr:colOff>
      <xdr:row>56</xdr:row>
      <xdr:rowOff>112347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103474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99787</xdr:rowOff>
    </xdr:from>
    <xdr:to>
      <xdr:col>36</xdr:col>
      <xdr:colOff>165100</xdr:colOff>
      <xdr:row>57</xdr:row>
      <xdr:rowOff>29937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21064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9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81178</xdr:rowOff>
    </xdr:from>
    <xdr:to>
      <xdr:col>55</xdr:col>
      <xdr:colOff>0</xdr:colOff>
      <xdr:row>78</xdr:row>
      <xdr:rowOff>148526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54278"/>
          <a:ext cx="8382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148526</xdr:rowOff>
    </xdr:from>
    <xdr:to>
      <xdr:col>50</xdr:col>
      <xdr:colOff>114300</xdr:colOff>
      <xdr:row>79</xdr:row>
      <xdr:rowOff>17690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21626"/>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121755</xdr:rowOff>
    </xdr:from>
    <xdr:to>
      <xdr:col>45</xdr:col>
      <xdr:colOff>177800</xdr:colOff>
      <xdr:row>79</xdr:row>
      <xdr:rowOff>17690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94855"/>
          <a:ext cx="889000" cy="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121755</xdr:rowOff>
    </xdr:from>
    <xdr:to>
      <xdr:col>41</xdr:col>
      <xdr:colOff>50800</xdr:colOff>
      <xdr:row>79</xdr:row>
      <xdr:rowOff>14720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94855"/>
          <a:ext cx="889000" cy="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115557</xdr:rowOff>
    </xdr:from>
    <xdr:to>
      <xdr:col>36</xdr:col>
      <xdr:colOff>165100</xdr:colOff>
      <xdr:row>78</xdr:row>
      <xdr:rowOff>45707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62234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30378</xdr:rowOff>
    </xdr:from>
    <xdr:to>
      <xdr:col>55</xdr:col>
      <xdr:colOff>50800</xdr:colOff>
      <xdr:row>78</xdr:row>
      <xdr:rowOff>131978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8805</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97726</xdr:rowOff>
    </xdr:from>
    <xdr:to>
      <xdr:col>50</xdr:col>
      <xdr:colOff>165100</xdr:colOff>
      <xdr:row>79</xdr:row>
      <xdr:rowOff>27876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19003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6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138340</xdr:rowOff>
    </xdr:from>
    <xdr:to>
      <xdr:col>46</xdr:col>
      <xdr:colOff>38100</xdr:colOff>
      <xdr:row>79</xdr:row>
      <xdr:rowOff>68490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59617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60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70955</xdr:rowOff>
    </xdr:from>
    <xdr:to>
      <xdr:col>41</xdr:col>
      <xdr:colOff>101600</xdr:colOff>
      <xdr:row>79</xdr:row>
      <xdr:rowOff>1105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163682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135370</xdr:rowOff>
    </xdr:from>
    <xdr:to>
      <xdr:col>36</xdr:col>
      <xdr:colOff>165100</xdr:colOff>
      <xdr:row>79</xdr:row>
      <xdr:rowOff>65520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56647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157787</xdr:rowOff>
    </xdr:from>
    <xdr:to>
      <xdr:col>55</xdr:col>
      <xdr:colOff>0</xdr:colOff>
      <xdr:row>96</xdr:row>
      <xdr:rowOff>86702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102637"/>
          <a:ext cx="838200" cy="44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86702</xdr:rowOff>
    </xdr:from>
    <xdr:to>
      <xdr:col>50</xdr:col>
      <xdr:colOff>114300</xdr:colOff>
      <xdr:row>97</xdr:row>
      <xdr:rowOff>21661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45902"/>
          <a:ext cx="889000" cy="10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146741</xdr:rowOff>
    </xdr:from>
    <xdr:to>
      <xdr:col>45</xdr:col>
      <xdr:colOff>177800</xdr:colOff>
      <xdr:row>97</xdr:row>
      <xdr:rowOff>21661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05941"/>
          <a:ext cx="889000" cy="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146741</xdr:rowOff>
    </xdr:from>
    <xdr:to>
      <xdr:col>41</xdr:col>
      <xdr:colOff>50800</xdr:colOff>
      <xdr:row>97</xdr:row>
      <xdr:rowOff>27786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605941"/>
          <a:ext cx="889000" cy="5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113223</xdr:rowOff>
    </xdr:from>
    <xdr:to>
      <xdr:col>36</xdr:col>
      <xdr:colOff>165100</xdr:colOff>
      <xdr:row>97</xdr:row>
      <xdr:rowOff>43373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7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59900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3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106987</xdr:rowOff>
    </xdr:from>
    <xdr:to>
      <xdr:col>55</xdr:col>
      <xdr:colOff>50800</xdr:colOff>
      <xdr:row>94</xdr:row>
      <xdr:rowOff>37137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0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129864</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9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35902</xdr:rowOff>
    </xdr:from>
    <xdr:to>
      <xdr:col>50</xdr:col>
      <xdr:colOff>165100</xdr:colOff>
      <xdr:row>96</xdr:row>
      <xdr:rowOff>137502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128629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8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142311</xdr:rowOff>
    </xdr:from>
    <xdr:to>
      <xdr:col>46</xdr:col>
      <xdr:colOff>38100</xdr:colOff>
      <xdr:row>97</xdr:row>
      <xdr:rowOff>72461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95941</xdr:rowOff>
    </xdr:from>
    <xdr:to>
      <xdr:col>41</xdr:col>
      <xdr:colOff>101600</xdr:colOff>
      <xdr:row>97</xdr:row>
      <xdr:rowOff>26091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5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17218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148436</xdr:rowOff>
    </xdr:from>
    <xdr:to>
      <xdr:col>36</xdr:col>
      <xdr:colOff>165100</xdr:colOff>
      <xdr:row>97</xdr:row>
      <xdr:rowOff>78586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69713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0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25971</xdr:rowOff>
    </xdr:from>
    <xdr:to>
      <xdr:col>85</xdr:col>
      <xdr:colOff>127000</xdr:colOff>
      <xdr:row>39</xdr:row>
      <xdr:rowOff>34925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12521"/>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34925</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1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25362</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1191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146621</xdr:rowOff>
    </xdr:from>
    <xdr:to>
      <xdr:col>85</xdr:col>
      <xdr:colOff>177800</xdr:colOff>
      <xdr:row>39</xdr:row>
      <xdr:rowOff>76771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61548</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7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155575</xdr:rowOff>
    </xdr:from>
    <xdr:to>
      <xdr:col>81</xdr:col>
      <xdr:colOff>101600</xdr:colOff>
      <xdr:row>39</xdr:row>
      <xdr:rowOff>85725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76852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6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146012</xdr:rowOff>
    </xdr:from>
    <xdr:to>
      <xdr:col>67</xdr:col>
      <xdr:colOff>101600</xdr:colOff>
      <xdr:row>39</xdr:row>
      <xdr:rowOff>76162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67289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53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106896</xdr:rowOff>
    </xdr:from>
    <xdr:to>
      <xdr:col>85</xdr:col>
      <xdr:colOff>127000</xdr:colOff>
      <xdr:row>75</xdr:row>
      <xdr:rowOff>116345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965646"/>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106896</xdr:rowOff>
    </xdr:from>
    <xdr:to>
      <xdr:col>81</xdr:col>
      <xdr:colOff>50800</xdr:colOff>
      <xdr:row>75</xdr:row>
      <xdr:rowOff>120561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965646"/>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120561</xdr:rowOff>
    </xdr:from>
    <xdr:to>
      <xdr:col>76</xdr:col>
      <xdr:colOff>114300</xdr:colOff>
      <xdr:row>75</xdr:row>
      <xdr:rowOff>153963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79311"/>
          <a:ext cx="889000" cy="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153963</xdr:rowOff>
    </xdr:from>
    <xdr:to>
      <xdr:col>71</xdr:col>
      <xdr:colOff>177800</xdr:colOff>
      <xdr:row>75</xdr:row>
      <xdr:rowOff>167920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1271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20865</xdr:rowOff>
    </xdr:from>
    <xdr:to>
      <xdr:col>72</xdr:col>
      <xdr:colOff>38100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113592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33565</xdr:rowOff>
    </xdr:from>
    <xdr:to>
      <xdr:col>67</xdr:col>
      <xdr:colOff>101600</xdr:colOff>
      <xdr:row>78</xdr:row>
      <xdr:rowOff>135165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4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126292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65545</xdr:rowOff>
    </xdr:from>
    <xdr:to>
      <xdr:col>85</xdr:col>
      <xdr:colOff>177800</xdr:colOff>
      <xdr:row>75</xdr:row>
      <xdr:rowOff>167145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88422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7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56096</xdr:rowOff>
    </xdr:from>
    <xdr:to>
      <xdr:col>81</xdr:col>
      <xdr:colOff>101600</xdr:colOff>
      <xdr:row>75</xdr:row>
      <xdr:rowOff>157696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2773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69761</xdr:rowOff>
    </xdr:from>
    <xdr:to>
      <xdr:col>76</xdr:col>
      <xdr:colOff>165100</xdr:colOff>
      <xdr:row>75</xdr:row>
      <xdr:rowOff>171360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92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103162</xdr:rowOff>
    </xdr:from>
    <xdr:to>
      <xdr:col>72</xdr:col>
      <xdr:colOff>38100</xdr:colOff>
      <xdr:row>76</xdr:row>
      <xdr:rowOff>33313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61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49839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117119</xdr:rowOff>
    </xdr:from>
    <xdr:to>
      <xdr:col>67</xdr:col>
      <xdr:colOff>101600</xdr:colOff>
      <xdr:row>76</xdr:row>
      <xdr:rowOff>47268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758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63796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5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103753</xdr:rowOff>
    </xdr:from>
    <xdr:to>
      <xdr:col>85</xdr:col>
      <xdr:colOff>127000</xdr:colOff>
      <xdr:row>98</xdr:row>
      <xdr:rowOff>120566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05853"/>
          <a:ext cx="838200" cy="1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103566</xdr:rowOff>
    </xdr:from>
    <xdr:to>
      <xdr:col>81</xdr:col>
      <xdr:colOff>50800</xdr:colOff>
      <xdr:row>98</xdr:row>
      <xdr:rowOff>103753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0566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56100</xdr:rowOff>
    </xdr:from>
    <xdr:to>
      <xdr:col>76</xdr:col>
      <xdr:colOff>114300</xdr:colOff>
      <xdr:row>98</xdr:row>
      <xdr:rowOff>103566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58200"/>
          <a:ext cx="889000" cy="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56100</xdr:rowOff>
    </xdr:from>
    <xdr:to>
      <xdr:col>71</xdr:col>
      <xdr:colOff>177800</xdr:colOff>
      <xdr:row>98</xdr:row>
      <xdr:rowOff>147651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58200"/>
          <a:ext cx="889000" cy="9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84046</xdr:rowOff>
    </xdr:from>
    <xdr:to>
      <xdr:col>72</xdr:col>
      <xdr:colOff>38100</xdr:colOff>
      <xdr:row>99</xdr:row>
      <xdr:rowOff>14196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5323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112934</xdr:rowOff>
    </xdr:from>
    <xdr:to>
      <xdr:col>67</xdr:col>
      <xdr:colOff>101600</xdr:colOff>
      <xdr:row>99</xdr:row>
      <xdr:rowOff>43084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34211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69766</xdr:rowOff>
    </xdr:from>
    <xdr:to>
      <xdr:col>85</xdr:col>
      <xdr:colOff>177800</xdr:colOff>
      <xdr:row>98</xdr:row>
      <xdr:rowOff>171366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52953</xdr:rowOff>
    </xdr:from>
    <xdr:to>
      <xdr:col>81</xdr:col>
      <xdr:colOff>101600</xdr:colOff>
      <xdr:row>98</xdr:row>
      <xdr:rowOff>154553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145680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52766</xdr:rowOff>
    </xdr:from>
    <xdr:to>
      <xdr:col>76</xdr:col>
      <xdr:colOff>165100</xdr:colOff>
      <xdr:row>98</xdr:row>
      <xdr:rowOff>154366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145493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5300</xdr:rowOff>
    </xdr:from>
    <xdr:to>
      <xdr:col>72</xdr:col>
      <xdr:colOff>38100</xdr:colOff>
      <xdr:row>98</xdr:row>
      <xdr:rowOff>106900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123427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96851</xdr:rowOff>
    </xdr:from>
    <xdr:to>
      <xdr:col>67</xdr:col>
      <xdr:colOff>101600</xdr:colOff>
      <xdr:row>99</xdr:row>
      <xdr:rowOff>27001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43528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7021</xdr:rowOff>
    </xdr:from>
    <xdr:to>
      <xdr:col>116</xdr:col>
      <xdr:colOff>63500</xdr:colOff>
      <xdr:row>37</xdr:row>
      <xdr:rowOff>166994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350671"/>
          <a:ext cx="838200" cy="15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7021</xdr:rowOff>
    </xdr:from>
    <xdr:to>
      <xdr:col>111</xdr:col>
      <xdr:colOff>177800</xdr:colOff>
      <xdr:row>37</xdr:row>
      <xdr:rowOff>25857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350671"/>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25857</xdr:rowOff>
    </xdr:from>
    <xdr:to>
      <xdr:col>107</xdr:col>
      <xdr:colOff>50800</xdr:colOff>
      <xdr:row>37</xdr:row>
      <xdr:rowOff>28189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369507"/>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28189</xdr:rowOff>
    </xdr:from>
    <xdr:to>
      <xdr:col>102</xdr:col>
      <xdr:colOff>114300</xdr:colOff>
      <xdr:row>38</xdr:row>
      <xdr:rowOff>132431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371839"/>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155308</xdr:rowOff>
    </xdr:from>
    <xdr:to>
      <xdr:col>102</xdr:col>
      <xdr:colOff>165100</xdr:colOff>
      <xdr:row>38</xdr:row>
      <xdr:rowOff>85458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76585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5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26881</xdr:rowOff>
    </xdr:from>
    <xdr:to>
      <xdr:col>98</xdr:col>
      <xdr:colOff>38100</xdr:colOff>
      <xdr:row>38</xdr:row>
      <xdr:rowOff>128481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145008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1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116195</xdr:rowOff>
    </xdr:from>
    <xdr:to>
      <xdr:col>116</xdr:col>
      <xdr:colOff>114300</xdr:colOff>
      <xdr:row>38</xdr:row>
      <xdr:rowOff>46344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598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139072</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3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127671</xdr:rowOff>
    </xdr:from>
    <xdr:to>
      <xdr:col>112</xdr:col>
      <xdr:colOff>38100</xdr:colOff>
      <xdr:row>37</xdr:row>
      <xdr:rowOff>57821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2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74348</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60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146507</xdr:rowOff>
    </xdr:from>
    <xdr:to>
      <xdr:col>107</xdr:col>
      <xdr:colOff>101600</xdr:colOff>
      <xdr:row>37</xdr:row>
      <xdr:rowOff>76657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93184</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67111" y="60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148839</xdr:rowOff>
    </xdr:from>
    <xdr:to>
      <xdr:col>102</xdr:col>
      <xdr:colOff>165100</xdr:colOff>
      <xdr:row>37</xdr:row>
      <xdr:rowOff>78989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3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95516</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278111" y="609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81631</xdr:rowOff>
    </xdr:from>
    <xdr:to>
      <xdr:col>98</xdr:col>
      <xdr:colOff>38100</xdr:colOff>
      <xdr:row>39</xdr:row>
      <xdr:rowOff>11781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2908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8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8598</xdr:rowOff>
    </xdr:from>
    <xdr:to>
      <xdr:col>116</xdr:col>
      <xdr:colOff>63500</xdr:colOff>
      <xdr:row>58</xdr:row>
      <xdr:rowOff>13189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952698"/>
          <a:ext cx="8382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118802</xdr:rowOff>
    </xdr:from>
    <xdr:to>
      <xdr:col>111</xdr:col>
      <xdr:colOff>177800</xdr:colOff>
      <xdr:row>58</xdr:row>
      <xdr:rowOff>13189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891452"/>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128746</xdr:rowOff>
    </xdr:from>
    <xdr:to>
      <xdr:col>107</xdr:col>
      <xdr:colOff>50800</xdr:colOff>
      <xdr:row>57</xdr:row>
      <xdr:rowOff>118802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729946"/>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128746</xdr:rowOff>
    </xdr:from>
    <xdr:to>
      <xdr:col>102</xdr:col>
      <xdr:colOff>114300</xdr:colOff>
      <xdr:row>57</xdr:row>
      <xdr:rowOff>123184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729946"/>
          <a:ext cx="889000" cy="1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51867</xdr:rowOff>
    </xdr:from>
    <xdr:to>
      <xdr:col>102</xdr:col>
      <xdr:colOff>165100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144594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69888</xdr:rowOff>
    </xdr:from>
    <xdr:to>
      <xdr:col>98</xdr:col>
      <xdr:colOff>38100</xdr:colOff>
      <xdr:row>59</xdr:row>
      <xdr:rowOff>38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162615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129248</xdr:rowOff>
    </xdr:from>
    <xdr:to>
      <xdr:col>116</xdr:col>
      <xdr:colOff>114300</xdr:colOff>
      <xdr:row>58</xdr:row>
      <xdr:rowOff>59398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152125</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133839</xdr:rowOff>
    </xdr:from>
    <xdr:to>
      <xdr:col>112</xdr:col>
      <xdr:colOff>38100</xdr:colOff>
      <xdr:row>58</xdr:row>
      <xdr:rowOff>63989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80516</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6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68002</xdr:rowOff>
    </xdr:from>
    <xdr:to>
      <xdr:col>107</xdr:col>
      <xdr:colOff>101600</xdr:colOff>
      <xdr:row>57</xdr:row>
      <xdr:rowOff>169602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14679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6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77946</xdr:rowOff>
    </xdr:from>
    <xdr:to>
      <xdr:col>102</xdr:col>
      <xdr:colOff>165100</xdr:colOff>
      <xdr:row>57</xdr:row>
      <xdr:rowOff>8096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24623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4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72384</xdr:rowOff>
    </xdr:from>
    <xdr:to>
      <xdr:col>98</xdr:col>
      <xdr:colOff>38100</xdr:colOff>
      <xdr:row>58</xdr:row>
      <xdr:rowOff>2534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19061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6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96476</xdr:rowOff>
    </xdr:from>
    <xdr:to>
      <xdr:col>116</xdr:col>
      <xdr:colOff>63500</xdr:colOff>
      <xdr:row>75</xdr:row>
      <xdr:rowOff>125870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55226"/>
          <a:ext cx="8382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125870</xdr:rowOff>
    </xdr:from>
    <xdr:to>
      <xdr:col>111</xdr:col>
      <xdr:colOff>177800</xdr:colOff>
      <xdr:row>75</xdr:row>
      <xdr:rowOff>145624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84620"/>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145624</xdr:rowOff>
    </xdr:from>
    <xdr:to>
      <xdr:col>107</xdr:col>
      <xdr:colOff>50800</xdr:colOff>
      <xdr:row>75</xdr:row>
      <xdr:rowOff>165075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04374"/>
          <a:ext cx="889000" cy="1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154121</xdr:rowOff>
    </xdr:from>
    <xdr:to>
      <xdr:col>102</xdr:col>
      <xdr:colOff>114300</xdr:colOff>
      <xdr:row>75</xdr:row>
      <xdr:rowOff>165075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98521"/>
          <a:ext cx="889000" cy="52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45676</xdr:rowOff>
    </xdr:from>
    <xdr:to>
      <xdr:col>116</xdr:col>
      <xdr:colOff>114300</xdr:colOff>
      <xdr:row>75</xdr:row>
      <xdr:rowOff>147275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044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68553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75070</xdr:rowOff>
    </xdr:from>
    <xdr:to>
      <xdr:col>112</xdr:col>
      <xdr:colOff>38100</xdr:colOff>
      <xdr:row>76</xdr:row>
      <xdr:rowOff>5220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21747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94824</xdr:rowOff>
    </xdr:from>
    <xdr:to>
      <xdr:col>107</xdr:col>
      <xdr:colOff>101600</xdr:colOff>
      <xdr:row>76</xdr:row>
      <xdr:rowOff>24975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53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41501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114274</xdr:rowOff>
    </xdr:from>
    <xdr:to>
      <xdr:col>102</xdr:col>
      <xdr:colOff>165100</xdr:colOff>
      <xdr:row>76</xdr:row>
      <xdr:rowOff>44425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730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60951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103321</xdr:rowOff>
    </xdr:from>
    <xdr:to>
      <xdr:col>98</xdr:col>
      <xdr:colOff>38100</xdr:colOff>
      <xdr:row>73</xdr:row>
      <xdr:rowOff>33471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4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49998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万円で、前年度と比べ約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万円増加している。住民一人当たりの支出額のうち、分母となる人口は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112,640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60,741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40,791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円上回っている。増加の主な要因は、長尾小学校改築事業や志度及び長尾公民館整備事業を実施したためである。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103,703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35,632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円下回っている。増加の主な要因は、物価高騰対策として、物価高騰対策生活支援金等各種給付金支給事業を実施したためである。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120040</xdr:rowOff>
    </xdr:from>
    <xdr:to>
      <xdr:col>24</xdr:col>
      <xdr:colOff>63500</xdr:colOff>
      <xdr:row>37</xdr:row>
      <xdr:rowOff>129446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63690"/>
          <a:ext cx="8382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129446</xdr:rowOff>
    </xdr:from>
    <xdr:to>
      <xdr:col>19</xdr:col>
      <xdr:colOff>177800</xdr:colOff>
      <xdr:row>37</xdr:row>
      <xdr:rowOff>138916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73096"/>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112464</xdr:rowOff>
    </xdr:from>
    <xdr:to>
      <xdr:col>15</xdr:col>
      <xdr:colOff>50800</xdr:colOff>
      <xdr:row>37</xdr:row>
      <xdr:rowOff>138916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56114"/>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112464</xdr:rowOff>
    </xdr:from>
    <xdr:to>
      <xdr:col>10</xdr:col>
      <xdr:colOff>114300</xdr:colOff>
      <xdr:row>37</xdr:row>
      <xdr:rowOff>134344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56114"/>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94974</xdr:rowOff>
    </xdr:from>
    <xdr:to>
      <xdr:col>10</xdr:col>
      <xdr:colOff>165100</xdr:colOff>
      <xdr:row>38</xdr:row>
      <xdr:rowOff>25124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16251</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2424</xdr:rowOff>
    </xdr:from>
    <xdr:to>
      <xdr:col>6</xdr:col>
      <xdr:colOff>38100</xdr:colOff>
      <xdr:row>38</xdr:row>
      <xdr:rowOff>104024</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95151</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69240</xdr:rowOff>
    </xdr:from>
    <xdr:to>
      <xdr:col>24</xdr:col>
      <xdr:colOff>114300</xdr:colOff>
      <xdr:row>37</xdr:row>
      <xdr:rowOff>170841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28617</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78646</xdr:rowOff>
    </xdr:from>
    <xdr:to>
      <xdr:col>20</xdr:col>
      <xdr:colOff>38100</xdr:colOff>
      <xdr:row>38</xdr:row>
      <xdr:rowOff>8796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171373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1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88116</xdr:rowOff>
    </xdr:from>
    <xdr:to>
      <xdr:col>15</xdr:col>
      <xdr:colOff>101600</xdr:colOff>
      <xdr:row>38</xdr:row>
      <xdr:rowOff>18266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9393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2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61664</xdr:rowOff>
    </xdr:from>
    <xdr:to>
      <xdr:col>10</xdr:col>
      <xdr:colOff>165100</xdr:colOff>
      <xdr:row>37</xdr:row>
      <xdr:rowOff>163264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8341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8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83544</xdr:rowOff>
    </xdr:from>
    <xdr:to>
      <xdr:col>6</xdr:col>
      <xdr:colOff>38100</xdr:colOff>
      <xdr:row>38</xdr:row>
      <xdr:rowOff>13694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30221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20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52361</xdr:rowOff>
    </xdr:from>
    <xdr:to>
      <xdr:col>24</xdr:col>
      <xdr:colOff>63500</xdr:colOff>
      <xdr:row>58</xdr:row>
      <xdr:rowOff>57250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6461"/>
          <a:ext cx="8382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57250</xdr:rowOff>
    </xdr:from>
    <xdr:to>
      <xdr:col>19</xdr:col>
      <xdr:colOff>177800</xdr:colOff>
      <xdr:row>58</xdr:row>
      <xdr:rowOff>87916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1350"/>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44117</xdr:rowOff>
    </xdr:from>
    <xdr:to>
      <xdr:col>15</xdr:col>
      <xdr:colOff>50800</xdr:colOff>
      <xdr:row>58</xdr:row>
      <xdr:rowOff>87916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6767"/>
          <a:ext cx="889000" cy="2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44117</xdr:rowOff>
    </xdr:from>
    <xdr:to>
      <xdr:col>10</xdr:col>
      <xdr:colOff>114300</xdr:colOff>
      <xdr:row>58</xdr:row>
      <xdr:rowOff>79054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16767"/>
          <a:ext cx="889000" cy="20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152531</xdr:rowOff>
    </xdr:from>
    <xdr:to>
      <xdr:col>10</xdr:col>
      <xdr:colOff>165100</xdr:colOff>
      <xdr:row>57</xdr:row>
      <xdr:rowOff>82681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99208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48164</xdr:rowOff>
    </xdr:from>
    <xdr:to>
      <xdr:col>6</xdr:col>
      <xdr:colOff>38100</xdr:colOff>
      <xdr:row>58</xdr:row>
      <xdr:rowOff>149764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140891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1561</xdr:rowOff>
    </xdr:from>
    <xdr:to>
      <xdr:col>24</xdr:col>
      <xdr:colOff>114300</xdr:colOff>
      <xdr:row>58</xdr:row>
      <xdr:rowOff>103161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6450</xdr:rowOff>
    </xdr:from>
    <xdr:to>
      <xdr:col>20</xdr:col>
      <xdr:colOff>38100</xdr:colOff>
      <xdr:row>58</xdr:row>
      <xdr:rowOff>108050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99177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37116</xdr:rowOff>
    </xdr:from>
    <xdr:to>
      <xdr:col>15</xdr:col>
      <xdr:colOff>101600</xdr:colOff>
      <xdr:row>58</xdr:row>
      <xdr:rowOff>138716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129843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164767</xdr:rowOff>
    </xdr:from>
    <xdr:to>
      <xdr:col>10</xdr:col>
      <xdr:colOff>165100</xdr:colOff>
      <xdr:row>57</xdr:row>
      <xdr:rowOff>94917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86044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28254</xdr:rowOff>
    </xdr:from>
    <xdr:to>
      <xdr:col>6</xdr:col>
      <xdr:colOff>38100</xdr:colOff>
      <xdr:row>58</xdr:row>
      <xdr:rowOff>129854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146381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4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37395</xdr:rowOff>
    </xdr:from>
    <xdr:to>
      <xdr:col>24</xdr:col>
      <xdr:colOff>63500</xdr:colOff>
      <xdr:row>77</xdr:row>
      <xdr:rowOff>81144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39045"/>
          <a:ext cx="8382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65850</xdr:rowOff>
    </xdr:from>
    <xdr:to>
      <xdr:col>19</xdr:col>
      <xdr:colOff>177800</xdr:colOff>
      <xdr:row>77</xdr:row>
      <xdr:rowOff>81144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67500"/>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65850</xdr:rowOff>
    </xdr:from>
    <xdr:to>
      <xdr:col>15</xdr:col>
      <xdr:colOff>50800</xdr:colOff>
      <xdr:row>77</xdr:row>
      <xdr:rowOff>150893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67500"/>
          <a:ext cx="889000" cy="8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150893</xdr:rowOff>
    </xdr:from>
    <xdr:to>
      <xdr:col>10</xdr:col>
      <xdr:colOff>114300</xdr:colOff>
      <xdr:row>77</xdr:row>
      <xdr:rowOff>166328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52543"/>
          <a:ext cx="8890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119762</xdr:rowOff>
    </xdr:from>
    <xdr:to>
      <xdr:col>10</xdr:col>
      <xdr:colOff>165100</xdr:colOff>
      <xdr:row>78</xdr:row>
      <xdr:rowOff>49912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41039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165160</xdr:rowOff>
    </xdr:from>
    <xdr:to>
      <xdr:col>6</xdr:col>
      <xdr:colOff>38100</xdr:colOff>
      <xdr:row>78</xdr:row>
      <xdr:rowOff>95310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86437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5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158045</xdr:rowOff>
    </xdr:from>
    <xdr:to>
      <xdr:col>24</xdr:col>
      <xdr:colOff>114300</xdr:colOff>
      <xdr:row>77</xdr:row>
      <xdr:rowOff>88195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136472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30344</xdr:rowOff>
    </xdr:from>
    <xdr:to>
      <xdr:col>20</xdr:col>
      <xdr:colOff>38100</xdr:colOff>
      <xdr:row>77</xdr:row>
      <xdr:rowOff>131944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123071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2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15050</xdr:rowOff>
    </xdr:from>
    <xdr:to>
      <xdr:col>15</xdr:col>
      <xdr:colOff>101600</xdr:colOff>
      <xdr:row>77</xdr:row>
      <xdr:rowOff>116650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107777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0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100093</xdr:rowOff>
    </xdr:from>
    <xdr:to>
      <xdr:col>10</xdr:col>
      <xdr:colOff>165100</xdr:colOff>
      <xdr:row>78</xdr:row>
      <xdr:rowOff>30243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46770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115528</xdr:rowOff>
    </xdr:from>
    <xdr:to>
      <xdr:col>6</xdr:col>
      <xdr:colOff>38100</xdr:colOff>
      <xdr:row>78</xdr:row>
      <xdr:rowOff>45678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62205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9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165905</xdr:rowOff>
    </xdr:from>
    <xdr:to>
      <xdr:col>24</xdr:col>
      <xdr:colOff>63500</xdr:colOff>
      <xdr:row>97</xdr:row>
      <xdr:rowOff>27449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25105"/>
          <a:ext cx="8382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165905</xdr:rowOff>
    </xdr:from>
    <xdr:to>
      <xdr:col>19</xdr:col>
      <xdr:colOff>177800</xdr:colOff>
      <xdr:row>96</xdr:row>
      <xdr:rowOff>168801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2510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168801</xdr:rowOff>
    </xdr:from>
    <xdr:to>
      <xdr:col>15</xdr:col>
      <xdr:colOff>50800</xdr:colOff>
      <xdr:row>96</xdr:row>
      <xdr:rowOff>169182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80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169182</xdr:rowOff>
    </xdr:from>
    <xdr:to>
      <xdr:col>10</xdr:col>
      <xdr:colOff>114300</xdr:colOff>
      <xdr:row>97</xdr:row>
      <xdr:rowOff>92814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28382"/>
          <a:ext cx="889000" cy="9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44841</xdr:rowOff>
    </xdr:from>
    <xdr:to>
      <xdr:col>6</xdr:col>
      <xdr:colOff>38100</xdr:colOff>
      <xdr:row>97</xdr:row>
      <xdr:rowOff>146441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137568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148099</xdr:rowOff>
    </xdr:from>
    <xdr:to>
      <xdr:col>24</xdr:col>
      <xdr:colOff>114300</xdr:colOff>
      <xdr:row>97</xdr:row>
      <xdr:rowOff>78249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126526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115105</xdr:rowOff>
    </xdr:from>
    <xdr:to>
      <xdr:col>20</xdr:col>
      <xdr:colOff>38100</xdr:colOff>
      <xdr:row>97</xdr:row>
      <xdr:rowOff>45255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36382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118001</xdr:rowOff>
    </xdr:from>
    <xdr:to>
      <xdr:col>15</xdr:col>
      <xdr:colOff>101600</xdr:colOff>
      <xdr:row>97</xdr:row>
      <xdr:rowOff>48151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39278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118382</xdr:rowOff>
    </xdr:from>
    <xdr:to>
      <xdr:col>10</xdr:col>
      <xdr:colOff>165100</xdr:colOff>
      <xdr:row>97</xdr:row>
      <xdr:rowOff>48532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7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65059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5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42014</xdr:rowOff>
    </xdr:from>
    <xdr:to>
      <xdr:col>6</xdr:col>
      <xdr:colOff>38100</xdr:colOff>
      <xdr:row>97</xdr:row>
      <xdr:rowOff>143614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160141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4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106553</xdr:rowOff>
    </xdr:from>
    <xdr:to>
      <xdr:col>55</xdr:col>
      <xdr:colOff>0</xdr:colOff>
      <xdr:row>38</xdr:row>
      <xdr:rowOff>107924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2165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51232</xdr:rowOff>
    </xdr:from>
    <xdr:to>
      <xdr:col>50</xdr:col>
      <xdr:colOff>114300</xdr:colOff>
      <xdr:row>38</xdr:row>
      <xdr:rowOff>107924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366182"/>
          <a:ext cx="889000" cy="125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51232</xdr:rowOff>
    </xdr:from>
    <xdr:to>
      <xdr:col>45</xdr:col>
      <xdr:colOff>177800</xdr:colOff>
      <xdr:row>31</xdr:row>
      <xdr:rowOff>82321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366182"/>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82321</xdr:rowOff>
    </xdr:from>
    <xdr:to>
      <xdr:col>41</xdr:col>
      <xdr:colOff>50800</xdr:colOff>
      <xdr:row>37</xdr:row>
      <xdr:rowOff>23343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397271"/>
          <a:ext cx="889000" cy="9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12548</xdr:rowOff>
    </xdr:from>
    <xdr:to>
      <xdr:col>41</xdr:col>
      <xdr:colOff>101600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105275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119990</xdr:rowOff>
    </xdr:from>
    <xdr:to>
      <xdr:col>36</xdr:col>
      <xdr:colOff>165100</xdr:colOff>
      <xdr:row>37</xdr:row>
      <xdr:rowOff>50140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66667</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142130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85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57124</xdr:rowOff>
    </xdr:from>
    <xdr:to>
      <xdr:col>50</xdr:col>
      <xdr:colOff>165100</xdr:colOff>
      <xdr:row>38</xdr:row>
      <xdr:rowOff>158724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149851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432</xdr:rowOff>
    </xdr:from>
    <xdr:to>
      <xdr:col>46</xdr:col>
      <xdr:colOff>38100</xdr:colOff>
      <xdr:row>31</xdr:row>
      <xdr:rowOff>102032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31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118559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0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31521</xdr:rowOff>
    </xdr:from>
    <xdr:to>
      <xdr:col>41</xdr:col>
      <xdr:colOff>101600</xdr:colOff>
      <xdr:row>31</xdr:row>
      <xdr:rowOff>133121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149648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12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143993</xdr:rowOff>
    </xdr:from>
    <xdr:to>
      <xdr:col>36</xdr:col>
      <xdr:colOff>165100</xdr:colOff>
      <xdr:row>37</xdr:row>
      <xdr:rowOff>74143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65270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4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129032</xdr:rowOff>
    </xdr:from>
    <xdr:to>
      <xdr:col>55</xdr:col>
      <xdr:colOff>0</xdr:colOff>
      <xdr:row>57</xdr:row>
      <xdr:rowOff>142291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01682"/>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71253</xdr:rowOff>
    </xdr:from>
    <xdr:to>
      <xdr:col>50</xdr:col>
      <xdr:colOff>114300</xdr:colOff>
      <xdr:row>57</xdr:row>
      <xdr:rowOff>142291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72453"/>
          <a:ext cx="889000" cy="2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71253</xdr:rowOff>
    </xdr:from>
    <xdr:to>
      <xdr:col>45</xdr:col>
      <xdr:colOff>177800</xdr:colOff>
      <xdr:row>57</xdr:row>
      <xdr:rowOff>38316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72453"/>
          <a:ext cx="889000" cy="1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38316</xdr:rowOff>
    </xdr:from>
    <xdr:to>
      <xdr:col>41</xdr:col>
      <xdr:colOff>50800</xdr:colOff>
      <xdr:row>57</xdr:row>
      <xdr:rowOff>53632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10966"/>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78232</xdr:rowOff>
    </xdr:from>
    <xdr:to>
      <xdr:col>55</xdr:col>
      <xdr:colOff>50800</xdr:colOff>
      <xdr:row>58</xdr:row>
      <xdr:rowOff>8382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56659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91491</xdr:rowOff>
    </xdr:from>
    <xdr:to>
      <xdr:col>50</xdr:col>
      <xdr:colOff>165100</xdr:colOff>
      <xdr:row>58</xdr:row>
      <xdr:rowOff>21641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5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20453</xdr:rowOff>
    </xdr:from>
    <xdr:to>
      <xdr:col>46</xdr:col>
      <xdr:colOff>38100</xdr:colOff>
      <xdr:row>56</xdr:row>
      <xdr:rowOff>122053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138580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158966</xdr:rowOff>
    </xdr:from>
    <xdr:to>
      <xdr:col>41</xdr:col>
      <xdr:colOff>101600</xdr:colOff>
      <xdr:row>57</xdr:row>
      <xdr:rowOff>89116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80243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2832</xdr:rowOff>
    </xdr:from>
    <xdr:to>
      <xdr:col>36</xdr:col>
      <xdr:colOff>165100</xdr:colOff>
      <xdr:row>57</xdr:row>
      <xdr:rowOff>104432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120959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159474</xdr:rowOff>
    </xdr:from>
    <xdr:to>
      <xdr:col>55</xdr:col>
      <xdr:colOff>0</xdr:colOff>
      <xdr:row>77</xdr:row>
      <xdr:rowOff>161010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61124"/>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159474</xdr:rowOff>
    </xdr:from>
    <xdr:to>
      <xdr:col>50</xdr:col>
      <xdr:colOff>114300</xdr:colOff>
      <xdr:row>77</xdr:row>
      <xdr:rowOff>166891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61124"/>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110249</xdr:rowOff>
    </xdr:from>
    <xdr:to>
      <xdr:col>45</xdr:col>
      <xdr:colOff>177800</xdr:colOff>
      <xdr:row>77</xdr:row>
      <xdr:rowOff>166891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1899"/>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110249</xdr:rowOff>
    </xdr:from>
    <xdr:to>
      <xdr:col>41</xdr:col>
      <xdr:colOff>50800</xdr:colOff>
      <xdr:row>78</xdr:row>
      <xdr:rowOff>72861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1899"/>
          <a:ext cx="889000" cy="1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46038</xdr:rowOff>
    </xdr:from>
    <xdr:to>
      <xdr:col>41</xdr:col>
      <xdr:colOff>101600</xdr:colOff>
      <xdr:row>77</xdr:row>
      <xdr:rowOff>147638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9753</xdr:rowOff>
    </xdr:from>
    <xdr:to>
      <xdr:col>36</xdr:col>
      <xdr:colOff>165100</xdr:colOff>
      <xdr:row>78</xdr:row>
      <xdr:rowOff>111353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127880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110210</xdr:rowOff>
    </xdr:from>
    <xdr:to>
      <xdr:col>55</xdr:col>
      <xdr:colOff>50800</xdr:colOff>
      <xdr:row>78</xdr:row>
      <xdr:rowOff>40360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88637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108674</xdr:rowOff>
    </xdr:from>
    <xdr:to>
      <xdr:col>50</xdr:col>
      <xdr:colOff>165100</xdr:colOff>
      <xdr:row>78</xdr:row>
      <xdr:rowOff>38824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29951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116091</xdr:rowOff>
    </xdr:from>
    <xdr:to>
      <xdr:col>46</xdr:col>
      <xdr:colOff>38100</xdr:colOff>
      <xdr:row>78</xdr:row>
      <xdr:rowOff>46241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37368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59449</xdr:rowOff>
    </xdr:from>
    <xdr:to>
      <xdr:col>41</xdr:col>
      <xdr:colOff>101600</xdr:colOff>
      <xdr:row>77</xdr:row>
      <xdr:rowOff>161049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152176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22061</xdr:rowOff>
    </xdr:from>
    <xdr:to>
      <xdr:col>36</xdr:col>
      <xdr:colOff>165100</xdr:colOff>
      <xdr:row>78</xdr:row>
      <xdr:rowOff>123661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7204</xdr:rowOff>
    </xdr:from>
    <xdr:to>
      <xdr:col>55</xdr:col>
      <xdr:colOff>0</xdr:colOff>
      <xdr:row>97</xdr:row>
      <xdr:rowOff>16142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37854"/>
          <a:ext cx="8382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7204</xdr:rowOff>
    </xdr:from>
    <xdr:to>
      <xdr:col>50</xdr:col>
      <xdr:colOff>114300</xdr:colOff>
      <xdr:row>97</xdr:row>
      <xdr:rowOff>8465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37854"/>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157980</xdr:rowOff>
    </xdr:from>
    <xdr:to>
      <xdr:col>45</xdr:col>
      <xdr:colOff>177800</xdr:colOff>
      <xdr:row>97</xdr:row>
      <xdr:rowOff>8465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17180"/>
          <a:ext cx="8890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157980</xdr:rowOff>
    </xdr:from>
    <xdr:to>
      <xdr:col>41</xdr:col>
      <xdr:colOff>50800</xdr:colOff>
      <xdr:row>97</xdr:row>
      <xdr:rowOff>51836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17180"/>
          <a:ext cx="889000" cy="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154096</xdr:rowOff>
    </xdr:from>
    <xdr:to>
      <xdr:col>41</xdr:col>
      <xdr:colOff>101600</xdr:colOff>
      <xdr:row>97</xdr:row>
      <xdr:rowOff>84246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75373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59232</xdr:rowOff>
    </xdr:from>
    <xdr:to>
      <xdr:col>36</xdr:col>
      <xdr:colOff>165100</xdr:colOff>
      <xdr:row>97</xdr:row>
      <xdr:rowOff>160832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151959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136792</xdr:rowOff>
    </xdr:from>
    <xdr:to>
      <xdr:col>55</xdr:col>
      <xdr:colOff>50800</xdr:colOff>
      <xdr:row>97</xdr:row>
      <xdr:rowOff>66942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159669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127854</xdr:rowOff>
    </xdr:from>
    <xdr:to>
      <xdr:col>50</xdr:col>
      <xdr:colOff>165100</xdr:colOff>
      <xdr:row>97</xdr:row>
      <xdr:rowOff>58004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129115</xdr:rowOff>
    </xdr:from>
    <xdr:to>
      <xdr:col>46</xdr:col>
      <xdr:colOff>38100</xdr:colOff>
      <xdr:row>97</xdr:row>
      <xdr:rowOff>59265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75792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107180</xdr:rowOff>
    </xdr:from>
    <xdr:to>
      <xdr:col>41</xdr:col>
      <xdr:colOff>101600</xdr:colOff>
      <xdr:row>97</xdr:row>
      <xdr:rowOff>37330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6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53857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1036</xdr:rowOff>
    </xdr:from>
    <xdr:to>
      <xdr:col>36</xdr:col>
      <xdr:colOff>165100</xdr:colOff>
      <xdr:row>97</xdr:row>
      <xdr:rowOff>102636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119163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107696</xdr:rowOff>
    </xdr:from>
    <xdr:to>
      <xdr:col>85</xdr:col>
      <xdr:colOff>127000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79896"/>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145396</xdr:rowOff>
    </xdr:from>
    <xdr:to>
      <xdr:col>81</xdr:col>
      <xdr:colOff>50800</xdr:colOff>
      <xdr:row>36</xdr:row>
      <xdr:rowOff>107696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46146"/>
          <a:ext cx="8890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145396</xdr:rowOff>
    </xdr:from>
    <xdr:to>
      <xdr:col>76</xdr:col>
      <xdr:colOff>114300</xdr:colOff>
      <xdr:row>36</xdr:row>
      <xdr:rowOff>78321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46146"/>
          <a:ext cx="889000" cy="10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78321</xdr:rowOff>
    </xdr:from>
    <xdr:to>
      <xdr:col>71</xdr:col>
      <xdr:colOff>177800</xdr:colOff>
      <xdr:row>37</xdr:row>
      <xdr:rowOff>60299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50521"/>
          <a:ext cx="889000" cy="1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82671</xdr:rowOff>
    </xdr:from>
    <xdr:to>
      <xdr:col>72</xdr:col>
      <xdr:colOff>38100</xdr:colOff>
      <xdr:row>37</xdr:row>
      <xdr:rowOff>12821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18739</xdr:rowOff>
    </xdr:from>
    <xdr:to>
      <xdr:col>67</xdr:col>
      <xdr:colOff>101600</xdr:colOff>
      <xdr:row>37</xdr:row>
      <xdr:rowOff>120339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6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111466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127000</xdr:rowOff>
    </xdr:from>
    <xdr:to>
      <xdr:col>85</xdr:col>
      <xdr:colOff>177800</xdr:colOff>
      <xdr:row>37</xdr:row>
      <xdr:rowOff>57150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105427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56896</xdr:rowOff>
    </xdr:from>
    <xdr:to>
      <xdr:col>81</xdr:col>
      <xdr:colOff>101600</xdr:colOff>
      <xdr:row>36</xdr:row>
      <xdr:rowOff>158496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94596</xdr:rowOff>
    </xdr:from>
    <xdr:to>
      <xdr:col>76</xdr:col>
      <xdr:colOff>165100</xdr:colOff>
      <xdr:row>36</xdr:row>
      <xdr:rowOff>24746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41273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27521</xdr:rowOff>
    </xdr:from>
    <xdr:to>
      <xdr:col>72</xdr:col>
      <xdr:colOff>38100</xdr:colOff>
      <xdr:row>36</xdr:row>
      <xdr:rowOff>129121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145648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9499</xdr:rowOff>
    </xdr:from>
    <xdr:to>
      <xdr:col>67</xdr:col>
      <xdr:colOff>101600</xdr:colOff>
      <xdr:row>37</xdr:row>
      <xdr:rowOff>111099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145590</xdr:rowOff>
    </xdr:from>
    <xdr:to>
      <xdr:col>85</xdr:col>
      <xdr:colOff>127000</xdr:colOff>
      <xdr:row>55</xdr:row>
      <xdr:rowOff>169776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232440"/>
          <a:ext cx="838200" cy="3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169776</xdr:rowOff>
    </xdr:from>
    <xdr:to>
      <xdr:col>81</xdr:col>
      <xdr:colOff>50800</xdr:colOff>
      <xdr:row>56</xdr:row>
      <xdr:rowOff>168359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99526"/>
          <a:ext cx="889000" cy="1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131158</xdr:rowOff>
    </xdr:from>
    <xdr:to>
      <xdr:col>76</xdr:col>
      <xdr:colOff>114300</xdr:colOff>
      <xdr:row>56</xdr:row>
      <xdr:rowOff>168359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2358"/>
          <a:ext cx="889000" cy="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131158</xdr:rowOff>
    </xdr:from>
    <xdr:to>
      <xdr:col>71</xdr:col>
      <xdr:colOff>177800</xdr:colOff>
      <xdr:row>57</xdr:row>
      <xdr:rowOff>41173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32358"/>
          <a:ext cx="889000" cy="8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100102</xdr:rowOff>
    </xdr:from>
    <xdr:to>
      <xdr:col>67</xdr:col>
      <xdr:colOff>101600</xdr:colOff>
      <xdr:row>57</xdr:row>
      <xdr:rowOff>30252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0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46779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94790</xdr:rowOff>
    </xdr:from>
    <xdr:to>
      <xdr:col>85</xdr:col>
      <xdr:colOff>177800</xdr:colOff>
      <xdr:row>54</xdr:row>
      <xdr:rowOff>24940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1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117667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03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118976</xdr:rowOff>
    </xdr:from>
    <xdr:to>
      <xdr:col>81</xdr:col>
      <xdr:colOff>101600</xdr:colOff>
      <xdr:row>56</xdr:row>
      <xdr:rowOff>49126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65653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2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117559</xdr:rowOff>
    </xdr:from>
    <xdr:to>
      <xdr:col>76</xdr:col>
      <xdr:colOff>165100</xdr:colOff>
      <xdr:row>57</xdr:row>
      <xdr:rowOff>47709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38836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80358</xdr:rowOff>
    </xdr:from>
    <xdr:to>
      <xdr:col>72</xdr:col>
      <xdr:colOff>38100</xdr:colOff>
      <xdr:row>57</xdr:row>
      <xdr:rowOff>10508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161823</xdr:rowOff>
    </xdr:from>
    <xdr:to>
      <xdr:col>67</xdr:col>
      <xdr:colOff>101600</xdr:colOff>
      <xdr:row>57</xdr:row>
      <xdr:rowOff>91973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83100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25972</xdr:rowOff>
    </xdr:from>
    <xdr:to>
      <xdr:col>85</xdr:col>
      <xdr:colOff>127000</xdr:colOff>
      <xdr:row>79</xdr:row>
      <xdr:rowOff>34925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70522"/>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34925</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79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25361</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69911"/>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146622</xdr:rowOff>
    </xdr:from>
    <xdr:to>
      <xdr:col>85</xdr:col>
      <xdr:colOff>177800</xdr:colOff>
      <xdr:row>79</xdr:row>
      <xdr:rowOff>76772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61549</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155575</xdr:rowOff>
    </xdr:from>
    <xdr:to>
      <xdr:col>81</xdr:col>
      <xdr:colOff>101600</xdr:colOff>
      <xdr:row>79</xdr:row>
      <xdr:rowOff>85725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76852</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146011</xdr:rowOff>
    </xdr:from>
    <xdr:to>
      <xdr:col>67</xdr:col>
      <xdr:colOff>101600</xdr:colOff>
      <xdr:row>79</xdr:row>
      <xdr:rowOff>76161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67288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11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106896</xdr:rowOff>
    </xdr:from>
    <xdr:to>
      <xdr:col>85</xdr:col>
      <xdr:colOff>127000</xdr:colOff>
      <xdr:row>95</xdr:row>
      <xdr:rowOff>116345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94646"/>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106896</xdr:rowOff>
    </xdr:from>
    <xdr:to>
      <xdr:col>81</xdr:col>
      <xdr:colOff>50800</xdr:colOff>
      <xdr:row>95</xdr:row>
      <xdr:rowOff>120562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94646"/>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120562</xdr:rowOff>
    </xdr:from>
    <xdr:to>
      <xdr:col>76</xdr:col>
      <xdr:colOff>114300</xdr:colOff>
      <xdr:row>95</xdr:row>
      <xdr:rowOff>153963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08312"/>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153963</xdr:rowOff>
    </xdr:from>
    <xdr:to>
      <xdr:col>71</xdr:col>
      <xdr:colOff>177800</xdr:colOff>
      <xdr:row>95</xdr:row>
      <xdr:rowOff>167920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4171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20777</xdr:rowOff>
    </xdr:from>
    <xdr:to>
      <xdr:col>72</xdr:col>
      <xdr:colOff>38100</xdr:colOff>
      <xdr:row>97</xdr:row>
      <xdr:rowOff>122377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113504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33553</xdr:rowOff>
    </xdr:from>
    <xdr:to>
      <xdr:col>67</xdr:col>
      <xdr:colOff>101600</xdr:colOff>
      <xdr:row>98</xdr:row>
      <xdr:rowOff>135153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83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126280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9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65545</xdr:rowOff>
    </xdr:from>
    <xdr:to>
      <xdr:col>85</xdr:col>
      <xdr:colOff>177800</xdr:colOff>
      <xdr:row>95</xdr:row>
      <xdr:rowOff>167145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88422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56096</xdr:rowOff>
    </xdr:from>
    <xdr:to>
      <xdr:col>81</xdr:col>
      <xdr:colOff>101600</xdr:colOff>
      <xdr:row>95</xdr:row>
      <xdr:rowOff>157696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2773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69762</xdr:rowOff>
    </xdr:from>
    <xdr:to>
      <xdr:col>76</xdr:col>
      <xdr:colOff>165100</xdr:colOff>
      <xdr:row>95</xdr:row>
      <xdr:rowOff>171362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16439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103163</xdr:rowOff>
    </xdr:from>
    <xdr:to>
      <xdr:col>72</xdr:col>
      <xdr:colOff>38100</xdr:colOff>
      <xdr:row>96</xdr:row>
      <xdr:rowOff>33313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49840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117120</xdr:rowOff>
    </xdr:from>
    <xdr:to>
      <xdr:col>67</xdr:col>
      <xdr:colOff>101600</xdr:colOff>
      <xdr:row>96</xdr:row>
      <xdr:rowOff>47270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63797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121,727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48,174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59,855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円上回っている。増加の主な要因は、志度及び長尾公民館整備事業や長尾小学校改築事業を実施したためである。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191,852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円下回っている。増加の主な要因は、物価高騰対策として、物価高騰対策生活支援金等各種給付金支給事業を実施したためである。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rgbClr val="FF0000"/>
              </a:solidFill>
              <a:latin typeface="ＭＳ ゴシック" pitchFamily="49" charset="-128"/>
              <a:ea typeface="ＭＳ ゴシック" pitchFamily="49" charset="-128"/>
            </a:rPr>
            <a:t>　</a:t>
          </a:r>
          <a:r>
            <a:rPr kumimoji="1" lang="ja-JP" altLang="en-US" sz="1350">
              <a:solidFill>
                <a:sysClr val="windowText" lastClr="000000"/>
              </a:solidFill>
              <a:latin typeface="ＭＳ ゴシック" pitchFamily="49" charset="-128"/>
              <a:ea typeface="ＭＳ ゴシック" pitchFamily="49" charset="-128"/>
            </a:rPr>
            <a:t>令和</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年度については、物価高騰対策として、物価高騰対策生活支援金や医療・福祉施設等支援給付金支給事業等の実施により、財政調整基金の取崩額が積立額を上回り、実質単年度収支がマイナスとなっている。</a:t>
          </a:r>
        </a:p>
        <a:p>
          <a:r>
            <a:rPr kumimoji="1" lang="ja-JP" altLang="en-US" sz="1350">
              <a:solidFill>
                <a:sysClr val="windowText" lastClr="000000"/>
              </a:solidFill>
              <a:latin typeface="ＭＳ ゴシック" pitchFamily="49" charset="-128"/>
              <a:ea typeface="ＭＳ ゴシック" pitchFamily="49" charset="-128"/>
            </a:rPr>
            <a:t>　翌年度以降においても、人口減少による市税の減少が見込まれ、財政調整基金の取崩しに頼らざるを得ない状況であることから、事業の選択と集中を今以上に実施し健全な財政運営に努めていく。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本表は本市における全会計の実質赤字額及び黒字額を標準財政規模で除したものである。なお、法適用公営企業会計（病院、下水道）における実質収支とは、決算書の損益ではなく資金収支を示している。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会計別でみると、病院事業会計は、令和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年度においては、患者数の減少や新型コロナウイルス感染症対策関連補助金の減少により収益が大きく減少し、標準財政規模比は前年度と比べて、</a:t>
          </a:r>
          <a:r>
            <a:rPr kumimoji="1" lang="en-US" altLang="ja-JP" sz="1400">
              <a:solidFill>
                <a:sysClr val="windowText" lastClr="000000"/>
              </a:solidFill>
              <a:latin typeface="ＭＳ ゴシック" pitchFamily="49" charset="-128"/>
              <a:ea typeface="ＭＳ ゴシック" pitchFamily="49" charset="-128"/>
            </a:rPr>
            <a:t>4.96</a:t>
          </a:r>
          <a:r>
            <a:rPr kumimoji="1" lang="ja-JP" altLang="en-US" sz="1400">
              <a:solidFill>
                <a:sysClr val="windowText" lastClr="000000"/>
              </a:solidFill>
              <a:latin typeface="ＭＳ ゴシック" pitchFamily="49" charset="-128"/>
              <a:ea typeface="ＭＳ ゴシック" pitchFamily="49" charset="-128"/>
            </a:rPr>
            <a:t>％低下している。医師の確保により医業収益の増収を図るなど持続的な経営の健全化の取り組みを進める。</a:t>
          </a:r>
        </a:p>
        <a:p>
          <a:r>
            <a:rPr kumimoji="1" lang="ja-JP" altLang="en-US" sz="1400">
              <a:solidFill>
                <a:sysClr val="windowText" lastClr="000000"/>
              </a:solidFill>
              <a:latin typeface="ＭＳ ゴシック" pitchFamily="49" charset="-128"/>
              <a:ea typeface="ＭＳ ゴシック" pitchFamily="49" charset="-128"/>
            </a:rPr>
            <a:t>　また、令和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年度より法適用となった下水道事業特別会計は、一般会計から多額の繰出金を要していることから、処理施設の統廃合による維持管理費の削減や使用料の見直しなどを行い、収支改善に努める。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29879509</v>
      </c>
      <c r="BO4" s="485"/>
      <c r="BP4" s="485"/>
      <c r="BQ4" s="485"/>
      <c r="BR4" s="485"/>
      <c r="BS4" s="485"/>
      <c r="BT4" s="485"/>
      <c r="BU4" s="486"/>
      <c r="BV4" s="484">
        <v>28593244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3.4</v>
      </c>
      <c r="CU4" s="625"/>
      <c r="CV4" s="625"/>
      <c r="CW4" s="625"/>
      <c r="CX4" s="625"/>
      <c r="CY4" s="625"/>
      <c r="CZ4" s="625"/>
      <c r="DA4" s="626"/>
      <c r="DB4" s="624">
        <v>4.8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29160475</v>
      </c>
      <c r="BO5" s="456"/>
      <c r="BP5" s="456"/>
      <c r="BQ5" s="456"/>
      <c r="BR5" s="456"/>
      <c r="BS5" s="456"/>
      <c r="BT5" s="456"/>
      <c r="BU5" s="457"/>
      <c r="BV5" s="455">
        <v>27217573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97.6</v>
      </c>
      <c r="CU5" s="453"/>
      <c r="CV5" s="453"/>
      <c r="CW5" s="453"/>
      <c r="CX5" s="453"/>
      <c r="CY5" s="453"/>
      <c r="CZ5" s="453"/>
      <c r="DA5" s="454"/>
      <c r="DB5" s="452">
        <v>96.4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719034</v>
      </c>
      <c r="BO6" s="456"/>
      <c r="BP6" s="456"/>
      <c r="BQ6" s="456"/>
      <c r="BR6" s="456"/>
      <c r="BS6" s="456"/>
      <c r="BT6" s="456"/>
      <c r="BU6" s="457"/>
      <c r="BV6" s="455">
        <v>1375671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98.1</v>
      </c>
      <c r="CU6" s="599"/>
      <c r="CV6" s="599"/>
      <c r="CW6" s="599"/>
      <c r="CX6" s="599"/>
      <c r="CY6" s="599"/>
      <c r="CZ6" s="599"/>
      <c r="DA6" s="600"/>
      <c r="DB6" s="598">
        <v>97.7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196085</v>
      </c>
      <c r="BO7" s="456"/>
      <c r="BP7" s="456"/>
      <c r="BQ7" s="456"/>
      <c r="BR7" s="456"/>
      <c r="BS7" s="456"/>
      <c r="BT7" s="456"/>
      <c r="BU7" s="457"/>
      <c r="BV7" s="455">
        <v>629294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15473433</v>
      </c>
      <c r="CU7" s="456"/>
      <c r="CV7" s="456"/>
      <c r="CW7" s="456"/>
      <c r="CX7" s="456"/>
      <c r="CY7" s="456"/>
      <c r="CZ7" s="456"/>
      <c r="DA7" s="457"/>
      <c r="DB7" s="455">
        <v>15402376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522949</v>
      </c>
      <c r="BO8" s="456"/>
      <c r="BP8" s="456"/>
      <c r="BQ8" s="456"/>
      <c r="BR8" s="456"/>
      <c r="BS8" s="456"/>
      <c r="BT8" s="456"/>
      <c r="BU8" s="457"/>
      <c r="BV8" s="455">
        <v>746377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0.38</v>
      </c>
      <c r="CU8" s="559"/>
      <c r="CV8" s="559"/>
      <c r="CW8" s="559"/>
      <c r="CX8" s="559"/>
      <c r="CY8" s="559"/>
      <c r="CZ8" s="559"/>
      <c r="DA8" s="560"/>
      <c r="DB8" s="558">
        <v>0.39</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47003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-223428</v>
      </c>
      <c r="BO9" s="456"/>
      <c r="BP9" s="456"/>
      <c r="BQ9" s="456"/>
      <c r="BR9" s="456"/>
      <c r="BS9" s="456"/>
      <c r="BT9" s="456"/>
      <c r="BU9" s="457"/>
      <c r="BV9" s="455">
        <v>-475135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18.100000000000001</v>
      </c>
      <c r="CU9" s="453"/>
      <c r="CV9" s="453"/>
      <c r="CW9" s="453"/>
      <c r="CX9" s="453"/>
      <c r="CY9" s="453"/>
      <c r="CZ9" s="453"/>
      <c r="DA9" s="454"/>
      <c r="DB9" s="452">
        <v>18.399999999999999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50272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379838</v>
      </c>
      <c r="BO10" s="456"/>
      <c r="BP10" s="456"/>
      <c r="BQ10" s="456"/>
      <c r="BR10" s="456"/>
      <c r="BS10" s="456"/>
      <c r="BT10" s="456"/>
      <c r="BU10" s="457"/>
      <c r="BV10" s="455">
        <v>520768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45108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500000</v>
      </c>
      <c r="BO12" s="456"/>
      <c r="BP12" s="456"/>
      <c r="BQ12" s="456"/>
      <c r="BR12" s="456"/>
      <c r="BS12" s="456"/>
      <c r="BT12" s="456"/>
      <c r="BU12" s="457"/>
      <c r="BV12" s="455">
        <v>600000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44514</v>
      </c>
      <c r="S13" s="543"/>
      <c r="T13" s="543"/>
      <c r="U13" s="543"/>
      <c r="V13" s="544"/>
      <c r="W13" s="545" t="s">
        <v>131</v>
      </c>
      <c r="X13" s="441"/>
      <c r="Y13" s="441"/>
      <c r="Z13" s="441"/>
      <c r="AA13" s="441"/>
      <c r="AB13" s="442"/>
      <c r="AC13" s="408">
        <v>1508</v>
      </c>
      <c r="AD13" s="409"/>
      <c r="AE13" s="409"/>
      <c r="AF13" s="409"/>
      <c r="AG13" s="410"/>
      <c r="AH13" s="408">
        <v>1817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-343590</v>
      </c>
      <c r="BO13" s="456"/>
      <c r="BP13" s="456"/>
      <c r="BQ13" s="456"/>
      <c r="BR13" s="456"/>
      <c r="BS13" s="456"/>
      <c r="BT13" s="456"/>
      <c r="BU13" s="457"/>
      <c r="BV13" s="455">
        <v>-554367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11.7</v>
      </c>
      <c r="CU13" s="453"/>
      <c r="CV13" s="453"/>
      <c r="CW13" s="453"/>
      <c r="CX13" s="453"/>
      <c r="CY13" s="453"/>
      <c r="CZ13" s="453"/>
      <c r="DA13" s="454"/>
      <c r="DB13" s="452">
        <v>11.5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45822</v>
      </c>
      <c r="S14" s="543"/>
      <c r="T14" s="543"/>
      <c r="U14" s="543"/>
      <c r="V14" s="544"/>
      <c r="W14" s="546"/>
      <c r="X14" s="444"/>
      <c r="Y14" s="444"/>
      <c r="Z14" s="444"/>
      <c r="AA14" s="444"/>
      <c r="AB14" s="445"/>
      <c r="AC14" s="535">
        <v>7.1</v>
      </c>
      <c r="AD14" s="536"/>
      <c r="AE14" s="536"/>
      <c r="AF14" s="536"/>
      <c r="AG14" s="537"/>
      <c r="AH14" s="535">
        <v>7.9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45290</v>
      </c>
      <c r="S15" s="543"/>
      <c r="T15" s="543"/>
      <c r="U15" s="543"/>
      <c r="V15" s="544"/>
      <c r="W15" s="545" t="s">
        <v>137</v>
      </c>
      <c r="X15" s="441"/>
      <c r="Y15" s="441"/>
      <c r="Z15" s="441"/>
      <c r="AA15" s="441"/>
      <c r="AB15" s="442"/>
      <c r="AC15" s="408">
        <v>5662</v>
      </c>
      <c r="AD15" s="409"/>
      <c r="AE15" s="409"/>
      <c r="AF15" s="409"/>
      <c r="AG15" s="410"/>
      <c r="AH15" s="408">
        <v>6274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5529759</v>
      </c>
      <c r="BO15" s="485"/>
      <c r="BP15" s="485"/>
      <c r="BQ15" s="485"/>
      <c r="BR15" s="485"/>
      <c r="BS15" s="485"/>
      <c r="BT15" s="485"/>
      <c r="BU15" s="486"/>
      <c r="BV15" s="484">
        <v>5345288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26.8</v>
      </c>
      <c r="AD16" s="536"/>
      <c r="AE16" s="536"/>
      <c r="AF16" s="536"/>
      <c r="AG16" s="537"/>
      <c r="AH16" s="535">
        <v>27.4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14018714</v>
      </c>
      <c r="BO16" s="456"/>
      <c r="BP16" s="456"/>
      <c r="BQ16" s="456"/>
      <c r="BR16" s="456"/>
      <c r="BS16" s="456"/>
      <c r="BT16" s="456"/>
      <c r="BU16" s="457"/>
      <c r="BV16" s="455">
        <v>13864440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13977</v>
      </c>
      <c r="AD17" s="409"/>
      <c r="AE17" s="409"/>
      <c r="AF17" s="409"/>
      <c r="AG17" s="410"/>
      <c r="AH17" s="408">
        <v>14819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6910297</v>
      </c>
      <c r="BO17" s="456"/>
      <c r="BP17" s="456"/>
      <c r="BQ17" s="456"/>
      <c r="BR17" s="456"/>
      <c r="BS17" s="456"/>
      <c r="BT17" s="456"/>
      <c r="BU17" s="457"/>
      <c r="BV17" s="455">
        <v>6676572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158.62</v>
      </c>
      <c r="M18" s="508"/>
      <c r="N18" s="508"/>
      <c r="O18" s="508"/>
      <c r="P18" s="508"/>
      <c r="Q18" s="508"/>
      <c r="R18" s="509"/>
      <c r="S18" s="509"/>
      <c r="T18" s="509"/>
      <c r="U18" s="509"/>
      <c r="V18" s="510"/>
      <c r="W18" s="526"/>
      <c r="X18" s="527"/>
      <c r="Y18" s="527"/>
      <c r="Z18" s="527"/>
      <c r="AA18" s="527"/>
      <c r="AB18" s="551"/>
      <c r="AC18" s="425">
        <v>66.099999999999994</v>
      </c>
      <c r="AD18" s="426"/>
      <c r="AE18" s="426"/>
      <c r="AF18" s="426"/>
      <c r="AG18" s="511"/>
      <c r="AH18" s="425">
        <v>64.7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15435888</v>
      </c>
      <c r="BO18" s="456"/>
      <c r="BP18" s="456"/>
      <c r="BQ18" s="456"/>
      <c r="BR18" s="456"/>
      <c r="BS18" s="456"/>
      <c r="BT18" s="456"/>
      <c r="BU18" s="457"/>
      <c r="BV18" s="455">
        <v>15281228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296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19267754</v>
      </c>
      <c r="BO19" s="456"/>
      <c r="BP19" s="456"/>
      <c r="BQ19" s="456"/>
      <c r="BR19" s="456"/>
      <c r="BS19" s="456"/>
      <c r="BT19" s="456"/>
      <c r="BU19" s="457"/>
      <c r="BV19" s="455">
        <v>19460281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19445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17479696</v>
      </c>
      <c r="BO22" s="485"/>
      <c r="BP22" s="485"/>
      <c r="BQ22" s="485"/>
      <c r="BR22" s="485"/>
      <c r="BS22" s="485"/>
      <c r="BT22" s="485"/>
      <c r="BU22" s="486"/>
      <c r="BV22" s="484">
        <v>19044538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11014305</v>
      </c>
      <c r="BO23" s="456"/>
      <c r="BP23" s="456"/>
      <c r="BQ23" s="456"/>
      <c r="BR23" s="456"/>
      <c r="BS23" s="456"/>
      <c r="BT23" s="456"/>
      <c r="BU23" s="457"/>
      <c r="BV23" s="455">
        <v>11321376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9000</v>
      </c>
      <c r="R24" s="409"/>
      <c r="S24" s="409"/>
      <c r="T24" s="409"/>
      <c r="U24" s="409"/>
      <c r="V24" s="410"/>
      <c r="W24" s="498"/>
      <c r="X24" s="435"/>
      <c r="Y24" s="436"/>
      <c r="Z24" s="411" t="s">
        <v>162</v>
      </c>
      <c r="AA24" s="412"/>
      <c r="AB24" s="412"/>
      <c r="AC24" s="412"/>
      <c r="AD24" s="412"/>
      <c r="AE24" s="412"/>
      <c r="AF24" s="412"/>
      <c r="AG24" s="413"/>
      <c r="AH24" s="408">
        <v>316</v>
      </c>
      <c r="AI24" s="409"/>
      <c r="AJ24" s="409"/>
      <c r="AK24" s="409"/>
      <c r="AL24" s="410"/>
      <c r="AM24" s="408">
        <v>1044064</v>
      </c>
      <c r="AN24" s="409"/>
      <c r="AO24" s="409"/>
      <c r="AP24" s="409"/>
      <c r="AQ24" s="409"/>
      <c r="AR24" s="410"/>
      <c r="AS24" s="408">
        <v>3304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12997873</v>
      </c>
      <c r="BO24" s="456"/>
      <c r="BP24" s="456"/>
      <c r="BQ24" s="456"/>
      <c r="BR24" s="456"/>
      <c r="BS24" s="456"/>
      <c r="BT24" s="456"/>
      <c r="BU24" s="457"/>
      <c r="BV24" s="455">
        <v>13900158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7100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30109</v>
      </c>
      <c r="BO25" s="485"/>
      <c r="BP25" s="485"/>
      <c r="BQ25" s="485"/>
      <c r="BR25" s="485"/>
      <c r="BS25" s="485"/>
      <c r="BT25" s="485"/>
      <c r="BU25" s="486"/>
      <c r="BV25" s="484">
        <v>2342006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6000</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27531</v>
      </c>
      <c r="AN26" s="409"/>
      <c r="AO26" s="409"/>
      <c r="AP26" s="409"/>
      <c r="AQ26" s="409"/>
      <c r="AR26" s="410"/>
      <c r="AS26" s="408">
        <v>3059</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5000</v>
      </c>
      <c r="R27" s="409"/>
      <c r="S27" s="409"/>
      <c r="T27" s="409"/>
      <c r="U27" s="409"/>
      <c r="V27" s="410"/>
      <c r="W27" s="498"/>
      <c r="X27" s="435"/>
      <c r="Y27" s="436"/>
      <c r="Z27" s="411" t="s">
        <v>171</v>
      </c>
      <c r="AA27" s="412"/>
      <c r="AB27" s="412"/>
      <c r="AC27" s="412"/>
      <c r="AD27" s="412"/>
      <c r="AE27" s="412"/>
      <c r="AF27" s="412"/>
      <c r="AG27" s="413"/>
      <c r="AH27" s="408">
        <v>31</v>
      </c>
      <c r="AI27" s="409"/>
      <c r="AJ27" s="409"/>
      <c r="AK27" s="409"/>
      <c r="AL27" s="410"/>
      <c r="AM27" s="408">
        <v>95815</v>
      </c>
      <c r="AN27" s="409"/>
      <c r="AO27" s="409"/>
      <c r="AP27" s="409"/>
      <c r="AQ27" s="409"/>
      <c r="AR27" s="410"/>
      <c r="AS27" s="408">
        <v>3091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4500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6184932</v>
      </c>
      <c r="BO28" s="485"/>
      <c r="BP28" s="485"/>
      <c r="BQ28" s="485"/>
      <c r="BR28" s="485"/>
      <c r="BS28" s="485"/>
      <c r="BT28" s="485"/>
      <c r="BU28" s="486"/>
      <c r="BV28" s="484">
        <v>6304886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18</v>
      </c>
      <c r="M29" s="409"/>
      <c r="N29" s="409"/>
      <c r="O29" s="409"/>
      <c r="P29" s="410"/>
      <c r="Q29" s="408">
        <v>4100</v>
      </c>
      <c r="R29" s="409"/>
      <c r="S29" s="409"/>
      <c r="T29" s="409"/>
      <c r="U29" s="409"/>
      <c r="V29" s="410"/>
      <c r="W29" s="499"/>
      <c r="X29" s="500"/>
      <c r="Y29" s="501"/>
      <c r="Z29" s="411" t="s">
        <v>177</v>
      </c>
      <c r="AA29" s="412"/>
      <c r="AB29" s="412"/>
      <c r="AC29" s="412"/>
      <c r="AD29" s="412"/>
      <c r="AE29" s="412"/>
      <c r="AF29" s="412"/>
      <c r="AG29" s="413"/>
      <c r="AH29" s="408">
        <v>347</v>
      </c>
      <c r="AI29" s="409"/>
      <c r="AJ29" s="409"/>
      <c r="AK29" s="409"/>
      <c r="AL29" s="410"/>
      <c r="AM29" s="408">
        <v>1139879</v>
      </c>
      <c r="AN29" s="409"/>
      <c r="AO29" s="409"/>
      <c r="AP29" s="409"/>
      <c r="AQ29" s="409"/>
      <c r="AR29" s="410"/>
      <c r="AS29" s="408">
        <v>3285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35239</v>
      </c>
      <c r="BO29" s="456"/>
      <c r="BP29" s="456"/>
      <c r="BQ29" s="456"/>
      <c r="BR29" s="456"/>
      <c r="BS29" s="456"/>
      <c r="BT29" s="456"/>
      <c r="BU29" s="457"/>
      <c r="BV29" s="455">
        <v>35122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9339423</v>
      </c>
      <c r="BO30" s="490"/>
      <c r="BP30" s="490"/>
      <c r="BQ30" s="490"/>
      <c r="BR30" s="490"/>
      <c r="BS30" s="490"/>
      <c r="BT30" s="490"/>
      <c r="BU30" s="491"/>
      <c r="BV30" s="489">
        <v>10358063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10</v>
      </c>
      <c r="AN34" s="403"/>
      <c r="AO34" s="404" t="str">
        <f>IF('各会計、関係団体の財政状況及び健全化判断比率'!B34="","",'各会計、関係団体の財政状況及び健全化判断比率'!B34)</f>
        <v>病院事業会計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IF('各会計、関係団体の財政状況及び健全化判断比率'!B36="","",'各会計、関係団体の財政状況及び健全化判断比率'!B36)</f>
        <v>観光事業特別会計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大川広域行政組合（一般会計）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23</v>
      </c>
      <c r="CP34" s="403"/>
      <c r="CQ34" s="404" t="str">
        <f>IF('各会計、関係団体の財政状況及び健全化判断比率'!BS7="","",'各会計、関係団体の財政状況及び健全化判断比率'!BS7)</f>
        <v>さぬき市土地開発公社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共通商品券発行事業特別会計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81"/>
      <c r="AM35" s="403">
        <f t="shared" ref="AM35:AM43" si="0">IF(AO35="","",AM34+1)</f>
        <v>11</v>
      </c>
      <c r="AN35" s="403"/>
      <c r="AO35" s="404" t="str">
        <f>IF('各会計、関係団体の財政状況及び健全化判断比率'!B35="","",'各会計、関係団体の財政状況及び健全化判断比率'!B35)</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大川広域行政組合（介護サービス事業）</v>
      </c>
      <c r="BZ35" s="404"/>
      <c r="CA35" s="404"/>
      <c r="CB35" s="404"/>
      <c r="CC35" s="404"/>
      <c r="CD35" s="404"/>
      <c r="CE35" s="404"/>
      <c r="CF35" s="404"/>
      <c r="CG35" s="404"/>
      <c r="CH35" s="404"/>
      <c r="CI35" s="404"/>
      <c r="CJ35" s="404"/>
      <c r="CK35" s="404"/>
      <c r="CL35" s="404"/>
      <c r="CM35" s="404"/>
      <c r="CN35" s="181"/>
      <c r="CO35" s="403">
        <f t="shared" ref="CO35:CO43" si="3">IF(CQ35="","",CO34+1)</f>
        <v>24</v>
      </c>
      <c r="CP35" s="403"/>
      <c r="CQ35" s="404" t="str">
        <f>IF('各会計、関係団体の財政状況及び健全化判断比率'!BS8="","",'各会計、関係団体の財政状況及び健全化判断比率'!BS8)</f>
        <v>（株）香川県東部流通センター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建設残土処分場事業特別会計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香川県東部清掃施設組合</v>
      </c>
      <c r="BZ36" s="404"/>
      <c r="CA36" s="404"/>
      <c r="CB36" s="404"/>
      <c r="CC36" s="404"/>
      <c r="CD36" s="404"/>
      <c r="CE36" s="404"/>
      <c r="CF36" s="404"/>
      <c r="CG36" s="404"/>
      <c r="CH36" s="404"/>
      <c r="CI36" s="404"/>
      <c r="CJ36" s="404"/>
      <c r="CK36" s="404"/>
      <c r="CL36" s="404"/>
      <c r="CM36" s="404"/>
      <c r="CN36" s="181"/>
      <c r="CO36" s="403">
        <f t="shared" si="3"/>
        <v>25</v>
      </c>
      <c r="CP36" s="403"/>
      <c r="CQ36" s="404" t="str">
        <f>IF('各会計、関係団体の財政状況及び健全化判断比率'!BS9="","",'各会計、関係団体の財政状況及び健全化判断比率'!BS9)</f>
        <v>（株）さぬき市SA公社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介護サービス事業特別会計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三木・長尾葬斎組合</v>
      </c>
      <c r="BZ37" s="404"/>
      <c r="CA37" s="404"/>
      <c r="CB37" s="404"/>
      <c r="CC37" s="404"/>
      <c r="CD37" s="404"/>
      <c r="CE37" s="404"/>
      <c r="CF37" s="404"/>
      <c r="CG37" s="404"/>
      <c r="CH37" s="404"/>
      <c r="CI37" s="404"/>
      <c r="CJ37" s="404"/>
      <c r="CK37" s="404"/>
      <c r="CL37" s="404"/>
      <c r="CM37" s="404"/>
      <c r="CN37" s="181"/>
      <c r="CO37" s="403">
        <f t="shared" si="3"/>
        <v>26</v>
      </c>
      <c r="CP37" s="403"/>
      <c r="CQ37" s="404" t="str">
        <f>IF('各会計、関係団体の財政状況及び健全化判断比率'!BS10="","",'各会計、関係団体の財政状況及び健全化判断比率'!BS10)</f>
        <v>（公財）エレキテル尾崎財団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8</v>
      </c>
      <c r="V38" s="403"/>
      <c r="W38" s="404" t="str">
        <f>IF('各会計、関係団体の財政状況及び健全化判断比率'!B32="","",'各会計、関係団体の財政状況及び健全化判断比率'!B32)</f>
        <v>多和診療所事業特別会計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香川県市町総合事務組合</v>
      </c>
      <c r="BZ38" s="404"/>
      <c r="CA38" s="404"/>
      <c r="CB38" s="404"/>
      <c r="CC38" s="404"/>
      <c r="CD38" s="404"/>
      <c r="CE38" s="404"/>
      <c r="CF38" s="404"/>
      <c r="CG38" s="404"/>
      <c r="CH38" s="404"/>
      <c r="CI38" s="404"/>
      <c r="CJ38" s="404"/>
      <c r="CK38" s="404"/>
      <c r="CL38" s="404"/>
      <c r="CM38" s="404"/>
      <c r="CN38" s="181"/>
      <c r="CO38" s="403">
        <f t="shared" si="3"/>
        <v>27</v>
      </c>
      <c r="CP38" s="403"/>
      <c r="CQ38" s="404" t="str">
        <f>IF('各会計、関係団体の財政状況及び健全化判断比率'!BS11="","",'各会計、関係団体の財政状況及び健全化判断比率'!BS11)</f>
        <v>（公財）志度町体育振興会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f t="shared" si="4"/>
        <v>9</v>
      </c>
      <c r="V39" s="403"/>
      <c r="W39" s="404" t="str">
        <f>IF('各会計、関係団体の財政状況及び健全化判断比率'!B33="","",'各会計、関係団体の財政状況及び健全化判断比率'!B33)</f>
        <v>津田診療所事業特別会計</v>
      </c>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香川県後期高齢者医療広域連合（一般会計）</v>
      </c>
      <c r="BZ39" s="404"/>
      <c r="CA39" s="404"/>
      <c r="CB39" s="404"/>
      <c r="CC39" s="404"/>
      <c r="CD39" s="404"/>
      <c r="CE39" s="404"/>
      <c r="CF39" s="404"/>
      <c r="CG39" s="404"/>
      <c r="CH39" s="404"/>
      <c r="CI39" s="404"/>
      <c r="CJ39" s="404"/>
      <c r="CK39" s="404"/>
      <c r="CL39" s="404"/>
      <c r="CM39" s="404"/>
      <c r="CN39" s="181"/>
      <c r="CO39" s="403">
        <f t="shared" si="3"/>
        <v>28</v>
      </c>
      <c r="CP39" s="403"/>
      <c r="CQ39" s="404" t="str">
        <f>IF('各会計、関係団体の財政状況及び健全化判断比率'!BS12="","",'各会計、関係団体の財政状況及び健全化判断比率'!BS12)</f>
        <v>（公財）さぬき市文化振興財団</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香川県後期高齢者医療広域連合（後期高齢者医療事業）</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さぬき市・三木町山林組合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東かがわ市外一市一町組合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22</v>
      </c>
      <c r="BX43" s="403"/>
      <c r="BY43" s="404" t="str">
        <f>IF('各会計、関係団体の財政状況及び健全化判断比率'!B77="","",'各会計、関係団体の財政状況及び健全化判断比率'!B77)</f>
        <v>香川県広域水道企業団（水道事業）</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BGiTRWWj1x9y9O9JbbEopfhvPRVgSSRUU7UpyOKp5FUfUwT/agUK89CS1iBhlp0Lb3C8l2UmGyX49yhaC9eTGg==" saltValue="Xa51PKoiqQXB2VQCGHrm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7" t="s">
        <v>540</v>
      </c>
      <c r="D34" s="1187"/>
      <c r="E34" s="1188"/>
      <c r="F34" s="32">
        <v>3.73</v>
      </c>
      <c r="G34" s="33">
        <v>6.54</v>
      </c>
      <c r="H34" s="33">
        <v>10.75</v>
      </c>
      <c r="I34" s="33">
        <v>14.21</v>
      </c>
      <c r="J34" s="34">
        <v>9.25</v>
      </c>
      <c r="K34" s="22"/>
      <c r="L34" s="22"/>
      <c r="M34" s="22"/>
      <c r="N34" s="22"/>
      <c r="O34" s="22"/>
      <c r="P34" s="22"/>
    </row>
    <row r="35" spans="1:16" ht="39" customHeight="1" x14ac:dyDescent="0.15">
      <c r="A35" s="22"/>
      <c r="B35" s="35"/>
      <c r="C35" s="1181" t="s">
        <v>541</v>
      </c>
      <c r="D35" s="1182"/>
      <c r="E35" s="1183"/>
      <c r="F35" s="36">
        <v>5.68</v>
      </c>
      <c r="G35" s="37">
        <v>4.95</v>
      </c>
      <c r="H35" s="37">
        <v>7.45</v>
      </c>
      <c r="I35" s="37">
        <v>4.6399999999999997</v>
      </c>
      <c r="J35" s="38">
        <v>3.25</v>
      </c>
      <c r="K35" s="22"/>
      <c r="L35" s="22"/>
      <c r="M35" s="22"/>
      <c r="N35" s="22"/>
      <c r="O35" s="22"/>
      <c r="P35" s="22"/>
    </row>
    <row r="36" spans="1:16" ht="39" customHeight="1" x14ac:dyDescent="0.15">
      <c r="A36" s="22"/>
      <c r="B36" s="35"/>
      <c r="C36" s="1181" t="s">
        <v>542</v>
      </c>
      <c r="D36" s="1182"/>
      <c r="E36" s="1183"/>
      <c r="F36" s="36">
        <v>0.48</v>
      </c>
      <c r="G36" s="37">
        <v>0.37</v>
      </c>
      <c r="H36" s="37">
        <v>0.85</v>
      </c>
      <c r="I36" s="37">
        <v>1.6</v>
      </c>
      <c r="J36" s="38">
        <v>1.68</v>
      </c>
      <c r="K36" s="22"/>
      <c r="L36" s="22"/>
      <c r="M36" s="22"/>
      <c r="N36" s="22"/>
      <c r="O36" s="22"/>
      <c r="P36" s="22"/>
    </row>
    <row r="37" spans="1:16" ht="39" customHeight="1" x14ac:dyDescent="0.15">
      <c r="A37" s="22"/>
      <c r="B37" s="35"/>
      <c r="C37" s="1181" t="s">
        <v>543</v>
      </c>
      <c r="D37" s="1182"/>
      <c r="E37" s="1183"/>
      <c r="F37" s="36">
        <v>1.84</v>
      </c>
      <c r="G37" s="37">
        <v>1.42</v>
      </c>
      <c r="H37" s="37">
        <v>1.39</v>
      </c>
      <c r="I37" s="37">
        <v>1.26</v>
      </c>
      <c r="J37" s="38">
        <v>0.57999999999999996</v>
      </c>
      <c r="K37" s="22"/>
      <c r="L37" s="22"/>
      <c r="M37" s="22"/>
      <c r="N37" s="22"/>
      <c r="O37" s="22"/>
      <c r="P37" s="22"/>
    </row>
    <row r="38" spans="1:16" ht="39" customHeight="1" x14ac:dyDescent="0.15">
      <c r="A38" s="22"/>
      <c r="B38" s="35"/>
      <c r="C38" s="1181" t="s">
        <v>544</v>
      </c>
      <c r="D38" s="1182"/>
      <c r="E38" s="1183"/>
      <c r="F38" s="36" t="s">
        <v>507</v>
      </c>
      <c r="G38" s="37">
        <v>0.39</v>
      </c>
      <c r="H38" s="37">
        <v>0.88</v>
      </c>
      <c r="I38" s="37">
        <v>1.32</v>
      </c>
      <c r="J38" s="38">
        <v>0.32</v>
      </c>
      <c r="K38" s="22"/>
      <c r="L38" s="22"/>
      <c r="M38" s="22"/>
      <c r="N38" s="22"/>
      <c r="O38" s="22"/>
      <c r="P38" s="22"/>
    </row>
    <row r="39" spans="1:16" ht="39" customHeight="1" x14ac:dyDescent="0.15">
      <c r="A39" s="22"/>
      <c r="B39" s="35"/>
      <c r="C39" s="1181" t="s">
        <v>545</v>
      </c>
      <c r="D39" s="1182"/>
      <c r="E39" s="1183"/>
      <c r="F39" s="36">
        <v>0.12</v>
      </c>
      <c r="G39" s="37">
        <v>0.14000000000000001</v>
      </c>
      <c r="H39" s="37">
        <v>0.14000000000000001</v>
      </c>
      <c r="I39" s="37">
        <v>0.16</v>
      </c>
      <c r="J39" s="38">
        <v>0.16</v>
      </c>
      <c r="K39" s="22"/>
      <c r="L39" s="22"/>
      <c r="M39" s="22"/>
      <c r="N39" s="22"/>
      <c r="O39" s="22"/>
      <c r="P39" s="22"/>
    </row>
    <row r="40" spans="1:16" ht="39" customHeight="1" x14ac:dyDescent="0.15">
      <c r="A40" s="22"/>
      <c r="B40" s="35"/>
      <c r="C40" s="1181" t="s">
        <v>546</v>
      </c>
      <c r="D40" s="1182"/>
      <c r="E40" s="1183"/>
      <c r="F40" s="36">
        <v>0.1</v>
      </c>
      <c r="G40" s="37">
        <v>0.1</v>
      </c>
      <c r="H40" s="37">
        <v>0.13</v>
      </c>
      <c r="I40" s="37">
        <v>0.13</v>
      </c>
      <c r="J40" s="38">
        <v>0.12</v>
      </c>
      <c r="K40" s="22"/>
      <c r="L40" s="22"/>
      <c r="M40" s="22"/>
      <c r="N40" s="22"/>
      <c r="O40" s="22"/>
      <c r="P40" s="22"/>
    </row>
    <row r="41" spans="1:16" ht="39" customHeight="1" x14ac:dyDescent="0.15">
      <c r="A41" s="22"/>
      <c r="B41" s="35"/>
      <c r="C41" s="1181" t="s">
        <v>547</v>
      </c>
      <c r="D41" s="1182"/>
      <c r="E41" s="1183"/>
      <c r="F41" s="36">
        <v>0</v>
      </c>
      <c r="G41" s="37">
        <v>0</v>
      </c>
      <c r="H41" s="37">
        <v>0.2</v>
      </c>
      <c r="I41" s="37">
        <v>0.14000000000000001</v>
      </c>
      <c r="J41" s="38">
        <v>0.09</v>
      </c>
      <c r="K41" s="22"/>
      <c r="L41" s="22"/>
      <c r="M41" s="22"/>
      <c r="N41" s="22"/>
      <c r="O41" s="22"/>
      <c r="P41" s="22"/>
    </row>
    <row r="42" spans="1:16" ht="39" customHeight="1" x14ac:dyDescent="0.15">
      <c r="A42" s="22"/>
      <c r="B42" s="39"/>
      <c r="C42" s="1181" t="s">
        <v>548</v>
      </c>
      <c r="D42" s="1182"/>
      <c r="E42" s="1183"/>
      <c r="F42" s="36" t="s">
        <v>507</v>
      </c>
      <c r="G42" s="37" t="s">
        <v>507</v>
      </c>
      <c r="H42" s="37" t="s">
        <v>507</v>
      </c>
      <c r="I42" s="37" t="s">
        <v>507</v>
      </c>
      <c r="J42" s="38" t="s">
        <v>507</v>
      </c>
      <c r="K42" s="22"/>
      <c r="L42" s="22"/>
      <c r="M42" s="22"/>
      <c r="N42" s="22"/>
      <c r="O42" s="22"/>
      <c r="P42" s="22"/>
    </row>
    <row r="43" spans="1:16" ht="39" customHeight="1" thickBot="1" x14ac:dyDescent="0.2">
      <c r="A43" s="22"/>
      <c r="B43" s="40"/>
      <c r="C43" s="1184" t="s">
        <v>549</v>
      </c>
      <c r="D43" s="1185"/>
      <c r="E43" s="1186"/>
      <c r="F43" s="41">
        <v>2.96</v>
      </c>
      <c r="G43" s="42">
        <v>0.57999999999999996</v>
      </c>
      <c r="H43" s="42">
        <v>0.06</v>
      </c>
      <c r="I43" s="42">
        <v>7.0000000000000007E-2</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5AvANrfPzVpu+Ijr/iD7+oSwr/gHvyWdc219rfVJCqQpNYQMaH/R6AFy++1GBBTQaDaQk8JLJ436K2/6HHreQ==" saltValue="S57L5DMWvZpF+gkWoms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3574</v>
      </c>
      <c r="L45" s="60">
        <v>3566</v>
      </c>
      <c r="M45" s="60">
        <v>3632</v>
      </c>
      <c r="N45" s="60">
        <v>3624</v>
      </c>
      <c r="O45" s="61">
        <v>3534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507</v>
      </c>
      <c r="L46" s="64" t="s">
        <v>507</v>
      </c>
      <c r="M46" s="64" t="s">
        <v>507</v>
      </c>
      <c r="N46" s="64" t="s">
        <v>507</v>
      </c>
      <c r="O46" s="65" t="s">
        <v>507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507</v>
      </c>
      <c r="L47" s="64" t="s">
        <v>507</v>
      </c>
      <c r="M47" s="64" t="s">
        <v>507</v>
      </c>
      <c r="N47" s="64" t="s">
        <v>507</v>
      </c>
      <c r="O47" s="65" t="s">
        <v>507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1400</v>
      </c>
      <c r="L48" s="64">
        <v>1014</v>
      </c>
      <c r="M48" s="64">
        <v>1031</v>
      </c>
      <c r="N48" s="64">
        <v>944</v>
      </c>
      <c r="O48" s="65">
        <v>914</v>
      </c>
      <c r="P48" s="48"/>
      <c r="Q48" s="48"/>
      <c r="R48" s="48"/>
      <c r="S48" s="48"/>
      <c r="T48" s="48"/>
      <c r="U48" s="48"/>
    </row>
    <row r="49" spans="1:21" ht="30.75" customHeight="1" x14ac:dyDescent="0.15">
      <c r="A49" s="48"/>
      <c r="B49" s="1214"/>
      <c r="C49" s="1215"/>
      <c r="D49" s="62"/>
      <c r="E49" s="1191" t="s">
        <v>14</v>
      </c>
      <c r="F49" s="1191"/>
      <c r="G49" s="1191"/>
      <c r="H49" s="1191"/>
      <c r="I49" s="1191"/>
      <c r="J49" s="1192"/>
      <c r="K49" s="63">
        <v>71</v>
      </c>
      <c r="L49" s="64">
        <v>72</v>
      </c>
      <c r="M49" s="64">
        <v>98</v>
      </c>
      <c r="N49" s="64">
        <v>97</v>
      </c>
      <c r="O49" s="65">
        <v>106</v>
      </c>
      <c r="P49" s="48"/>
      <c r="Q49" s="48"/>
      <c r="R49" s="48"/>
      <c r="S49" s="48"/>
      <c r="T49" s="48"/>
      <c r="U49" s="48"/>
    </row>
    <row r="50" spans="1:21" ht="30.75" customHeight="1" x14ac:dyDescent="0.15">
      <c r="A50" s="48"/>
      <c r="B50" s="1214"/>
      <c r="C50" s="1215"/>
      <c r="D50" s="62"/>
      <c r="E50" s="1191" t="s">
        <v>15</v>
      </c>
      <c r="F50" s="1191"/>
      <c r="G50" s="1191"/>
      <c r="H50" s="1191"/>
      <c r="I50" s="1191"/>
      <c r="J50" s="1192"/>
      <c r="K50" s="63">
        <v>7</v>
      </c>
      <c r="L50" s="64">
        <v>3</v>
      </c>
      <c r="M50" s="64" t="s">
        <v>507</v>
      </c>
      <c r="N50" s="64" t="s">
        <v>507</v>
      </c>
      <c r="O50" s="65" t="s">
        <v>507</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507</v>
      </c>
      <c r="L51" s="64" t="s">
        <v>507</v>
      </c>
      <c r="M51" s="64" t="s">
        <v>507</v>
      </c>
      <c r="N51" s="64" t="s">
        <v>507</v>
      </c>
      <c r="O51" s="65" t="s">
        <v>507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3316</v>
      </c>
      <c r="L52" s="64">
        <v>3306</v>
      </c>
      <c r="M52" s="64">
        <v>3281</v>
      </c>
      <c r="N52" s="64">
        <v>3176</v>
      </c>
      <c r="O52" s="65">
        <v>3108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1736</v>
      </c>
      <c r="L53" s="69">
        <v>1349</v>
      </c>
      <c r="M53" s="69">
        <v>1480</v>
      </c>
      <c r="N53" s="69">
        <v>1489</v>
      </c>
      <c r="O53" s="70">
        <v>1446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ccaLYVUNnvQ664MpPXbXCxOHPYKpDZa6C82UD5TojZ9Rs1TFT4ZlRmXXD4rUvmpQSpDiUNb7oVLdvUX+2jeFg==" saltValue="h7oM1rqBE11EJAs09sao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32" t="s">
        <v>30</v>
      </c>
      <c r="C41" s="1233"/>
      <c r="D41" s="105"/>
      <c r="E41" s="1234" t="s">
        <v>31</v>
      </c>
      <c r="F41" s="1234"/>
      <c r="G41" s="1234"/>
      <c r="H41" s="1235"/>
      <c r="I41" s="355">
        <v>24468</v>
      </c>
      <c r="J41" s="356">
        <v>22923</v>
      </c>
      <c r="K41" s="356">
        <v>21229</v>
      </c>
      <c r="L41" s="356">
        <v>19045</v>
      </c>
      <c r="M41" s="357">
        <v>17480</v>
      </c>
    </row>
    <row r="42" spans="2:13" ht="27.75" customHeight="1" x14ac:dyDescent="0.15">
      <c r="B42" s="1222"/>
      <c r="C42" s="1223"/>
      <c r="D42" s="106"/>
      <c r="E42" s="1226" t="s">
        <v>32</v>
      </c>
      <c r="F42" s="1226"/>
      <c r="G42" s="1226"/>
      <c r="H42" s="1227"/>
      <c r="I42" s="358">
        <v>528</v>
      </c>
      <c r="J42" s="359">
        <v>4</v>
      </c>
      <c r="K42" s="359">
        <v>1</v>
      </c>
      <c r="L42" s="359" t="s">
        <v>507</v>
      </c>
      <c r="M42" s="360" t="s">
        <v>507</v>
      </c>
    </row>
    <row r="43" spans="2:13" ht="27.75" customHeight="1" x14ac:dyDescent="0.15">
      <c r="B43" s="1222"/>
      <c r="C43" s="1223"/>
      <c r="D43" s="106"/>
      <c r="E43" s="1226" t="s">
        <v>33</v>
      </c>
      <c r="F43" s="1226"/>
      <c r="G43" s="1226"/>
      <c r="H43" s="1227"/>
      <c r="I43" s="358">
        <v>11389</v>
      </c>
      <c r="J43" s="359">
        <v>9259</v>
      </c>
      <c r="K43" s="359">
        <v>7434</v>
      </c>
      <c r="L43" s="359">
        <v>5901</v>
      </c>
      <c r="M43" s="360">
        <v>5373</v>
      </c>
    </row>
    <row r="44" spans="2:13" ht="27.75" customHeight="1" x14ac:dyDescent="0.15">
      <c r="B44" s="1222"/>
      <c r="C44" s="1223"/>
      <c r="D44" s="106"/>
      <c r="E44" s="1226" t="s">
        <v>34</v>
      </c>
      <c r="F44" s="1226"/>
      <c r="G44" s="1226"/>
      <c r="H44" s="1227"/>
      <c r="I44" s="358">
        <v>572</v>
      </c>
      <c r="J44" s="359">
        <v>515</v>
      </c>
      <c r="K44" s="359">
        <v>429</v>
      </c>
      <c r="L44" s="359">
        <v>333</v>
      </c>
      <c r="M44" s="360">
        <v>227</v>
      </c>
    </row>
    <row r="45" spans="2:13" ht="27.75" customHeight="1" x14ac:dyDescent="0.15">
      <c r="B45" s="1222"/>
      <c r="C45" s="1223"/>
      <c r="D45" s="106"/>
      <c r="E45" s="1226" t="s">
        <v>35</v>
      </c>
      <c r="F45" s="1226"/>
      <c r="G45" s="1226"/>
      <c r="H45" s="1227"/>
      <c r="I45" s="358">
        <v>1940</v>
      </c>
      <c r="J45" s="359">
        <v>1852</v>
      </c>
      <c r="K45" s="359">
        <v>1941</v>
      </c>
      <c r="L45" s="359">
        <v>1907</v>
      </c>
      <c r="M45" s="360">
        <v>1923</v>
      </c>
    </row>
    <row r="46" spans="2:13" ht="27.75" customHeight="1" x14ac:dyDescent="0.15">
      <c r="B46" s="1222"/>
      <c r="C46" s="1223"/>
      <c r="D46" s="107"/>
      <c r="E46" s="1226" t="s">
        <v>36</v>
      </c>
      <c r="F46" s="1226"/>
      <c r="G46" s="1226"/>
      <c r="H46" s="1227"/>
      <c r="I46" s="358" t="s">
        <v>507</v>
      </c>
      <c r="J46" s="359">
        <v>499</v>
      </c>
      <c r="K46" s="359">
        <v>389</v>
      </c>
      <c r="L46" s="359">
        <v>388</v>
      </c>
      <c r="M46" s="360">
        <v>151</v>
      </c>
    </row>
    <row r="47" spans="2:13" ht="27.75" customHeight="1" x14ac:dyDescent="0.15">
      <c r="B47" s="1222"/>
      <c r="C47" s="1223"/>
      <c r="D47" s="108"/>
      <c r="E47" s="1236" t="s">
        <v>37</v>
      </c>
      <c r="F47" s="1237"/>
      <c r="G47" s="1237"/>
      <c r="H47" s="1238"/>
      <c r="I47" s="358" t="s">
        <v>507</v>
      </c>
      <c r="J47" s="359" t="s">
        <v>507</v>
      </c>
      <c r="K47" s="359" t="s">
        <v>507</v>
      </c>
      <c r="L47" s="359" t="s">
        <v>507</v>
      </c>
      <c r="M47" s="360" t="s">
        <v>507</v>
      </c>
    </row>
    <row r="48" spans="2:13" ht="27.75" customHeight="1" x14ac:dyDescent="0.15">
      <c r="B48" s="1222"/>
      <c r="C48" s="1223"/>
      <c r="D48" s="106"/>
      <c r="E48" s="1226" t="s">
        <v>38</v>
      </c>
      <c r="F48" s="1226"/>
      <c r="G48" s="1226"/>
      <c r="H48" s="1227"/>
      <c r="I48" s="358" t="s">
        <v>507</v>
      </c>
      <c r="J48" s="359" t="s">
        <v>507</v>
      </c>
      <c r="K48" s="359" t="s">
        <v>507</v>
      </c>
      <c r="L48" s="359" t="s">
        <v>507</v>
      </c>
      <c r="M48" s="360" t="s">
        <v>507</v>
      </c>
    </row>
    <row r="49" spans="2:13" ht="27.75" customHeight="1" x14ac:dyDescent="0.15">
      <c r="B49" s="1224"/>
      <c r="C49" s="1225"/>
      <c r="D49" s="106"/>
      <c r="E49" s="1226" t="s">
        <v>39</v>
      </c>
      <c r="F49" s="1226"/>
      <c r="G49" s="1226"/>
      <c r="H49" s="1227"/>
      <c r="I49" s="358" t="s">
        <v>507</v>
      </c>
      <c r="J49" s="359" t="s">
        <v>507</v>
      </c>
      <c r="K49" s="359" t="s">
        <v>507</v>
      </c>
      <c r="L49" s="359" t="s">
        <v>507</v>
      </c>
      <c r="M49" s="360" t="s">
        <v>507</v>
      </c>
    </row>
    <row r="50" spans="2:13" ht="27.75" customHeight="1" x14ac:dyDescent="0.15">
      <c r="B50" s="1220" t="s">
        <v>40</v>
      </c>
      <c r="C50" s="1221"/>
      <c r="D50" s="109"/>
      <c r="E50" s="1226" t="s">
        <v>41</v>
      </c>
      <c r="F50" s="1226"/>
      <c r="G50" s="1226"/>
      <c r="H50" s="1227"/>
      <c r="I50" s="358">
        <v>13988</v>
      </c>
      <c r="J50" s="359">
        <v>14058</v>
      </c>
      <c r="K50" s="359">
        <v>14732</v>
      </c>
      <c r="L50" s="359">
        <v>14870</v>
      </c>
      <c r="M50" s="360">
        <v>14798</v>
      </c>
    </row>
    <row r="51" spans="2:13" ht="27.75" customHeight="1" x14ac:dyDescent="0.15">
      <c r="B51" s="1222"/>
      <c r="C51" s="1223"/>
      <c r="D51" s="106"/>
      <c r="E51" s="1226" t="s">
        <v>42</v>
      </c>
      <c r="F51" s="1226"/>
      <c r="G51" s="1226"/>
      <c r="H51" s="1227"/>
      <c r="I51" s="358">
        <v>259</v>
      </c>
      <c r="J51" s="359">
        <v>228</v>
      </c>
      <c r="K51" s="359">
        <v>205</v>
      </c>
      <c r="L51" s="359">
        <v>206</v>
      </c>
      <c r="M51" s="360">
        <v>195</v>
      </c>
    </row>
    <row r="52" spans="2:13" ht="27.75" customHeight="1" x14ac:dyDescent="0.15">
      <c r="B52" s="1224"/>
      <c r="C52" s="1225"/>
      <c r="D52" s="106"/>
      <c r="E52" s="1226" t="s">
        <v>43</v>
      </c>
      <c r="F52" s="1226"/>
      <c r="G52" s="1226"/>
      <c r="H52" s="1227"/>
      <c r="I52" s="358">
        <v>29407</v>
      </c>
      <c r="J52" s="359">
        <v>27852</v>
      </c>
      <c r="K52" s="359">
        <v>25892</v>
      </c>
      <c r="L52" s="359">
        <v>24087</v>
      </c>
      <c r="M52" s="360">
        <v>22371</v>
      </c>
    </row>
    <row r="53" spans="2:13" ht="27.75" customHeight="1" thickBot="1" x14ac:dyDescent="0.2">
      <c r="B53" s="1228" t="s">
        <v>19</v>
      </c>
      <c r="C53" s="1229"/>
      <c r="D53" s="110"/>
      <c r="E53" s="1230" t="s">
        <v>44</v>
      </c>
      <c r="F53" s="1230"/>
      <c r="G53" s="1230"/>
      <c r="H53" s="1231"/>
      <c r="I53" s="361">
        <v>-4757</v>
      </c>
      <c r="J53" s="362">
        <v>-7085</v>
      </c>
      <c r="K53" s="362">
        <v>-9406</v>
      </c>
      <c r="L53" s="362">
        <v>-11588</v>
      </c>
      <c r="M53" s="363">
        <v>-12210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1b0jED0iz26fJzLJcncICeZkMWwnsTrAgztaenKbIUNzN5vuDb5KmNAAE/RDwv2LKrkjsHd+hACxwET5Y6lIw==" saltValue="/q3Fbetnp5VxUViD0R33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7" t="s">
        <v>46</v>
      </c>
      <c r="D55" s="1247"/>
      <c r="E55" s="1248"/>
      <c r="F55" s="122">
        <v>6384</v>
      </c>
      <c r="G55" s="122">
        <v>6305</v>
      </c>
      <c r="H55" s="123">
        <v>6185</v>
      </c>
    </row>
    <row r="56" spans="2:8" ht="52.5" customHeight="1" x14ac:dyDescent="0.15">
      <c r="B56" s="124"/>
      <c r="C56" s="1249" t="s">
        <v>47</v>
      </c>
      <c r="D56" s="1249"/>
      <c r="E56" s="1250"/>
      <c r="F56" s="125">
        <v>35</v>
      </c>
      <c r="G56" s="125">
        <v>35</v>
      </c>
      <c r="H56" s="126">
        <v>35</v>
      </c>
    </row>
    <row r="57" spans="2:8" ht="53.25" customHeight="1" x14ac:dyDescent="0.15">
      <c r="B57" s="124"/>
      <c r="C57" s="1251" t="s">
        <v>48</v>
      </c>
      <c r="D57" s="1251"/>
      <c r="E57" s="1252"/>
      <c r="F57" s="127">
        <v>11045</v>
      </c>
      <c r="G57" s="127">
        <v>10358</v>
      </c>
      <c r="H57" s="128">
        <v>9339</v>
      </c>
    </row>
    <row r="58" spans="2:8" ht="45.75" customHeight="1" x14ac:dyDescent="0.15">
      <c r="B58" s="129"/>
      <c r="C58" s="1239" t="s">
        <v>577</v>
      </c>
      <c r="D58" s="1240"/>
      <c r="E58" s="1241"/>
      <c r="F58" s="130">
        <v>1041</v>
      </c>
      <c r="G58" s="130">
        <v>1440</v>
      </c>
      <c r="H58" s="131">
        <v>1979</v>
      </c>
    </row>
    <row r="59" spans="2:8" ht="45.75" customHeight="1" x14ac:dyDescent="0.15">
      <c r="B59" s="129"/>
      <c r="C59" s="1239" t="s">
        <v>578</v>
      </c>
      <c r="D59" s="1240"/>
      <c r="E59" s="1241"/>
      <c r="F59" s="130">
        <v>3659</v>
      </c>
      <c r="G59" s="130">
        <v>2937</v>
      </c>
      <c r="H59" s="131">
        <v>1976</v>
      </c>
    </row>
    <row r="60" spans="2:8" ht="45.75" customHeight="1" x14ac:dyDescent="0.15">
      <c r="B60" s="129"/>
      <c r="C60" s="1239" t="s">
        <v>579</v>
      </c>
      <c r="D60" s="1240"/>
      <c r="E60" s="1241"/>
      <c r="F60" s="130">
        <v>1676</v>
      </c>
      <c r="G60" s="130">
        <v>1627</v>
      </c>
      <c r="H60" s="131">
        <v>1605</v>
      </c>
    </row>
    <row r="61" spans="2:8" ht="45.75" customHeight="1" x14ac:dyDescent="0.15">
      <c r="B61" s="129"/>
      <c r="C61" s="1239" t="s">
        <v>580</v>
      </c>
      <c r="D61" s="1240"/>
      <c r="E61" s="1241"/>
      <c r="F61" s="130">
        <v>1449</v>
      </c>
      <c r="G61" s="130">
        <v>1449</v>
      </c>
      <c r="H61" s="131">
        <v>1450</v>
      </c>
    </row>
    <row r="62" spans="2:8" ht="45.75" customHeight="1" thickBot="1" x14ac:dyDescent="0.2">
      <c r="B62" s="132"/>
      <c r="C62" s="1242" t="s">
        <v>581</v>
      </c>
      <c r="D62" s="1243"/>
      <c r="E62" s="1244"/>
      <c r="F62" s="133">
        <v>1855</v>
      </c>
      <c r="G62" s="133">
        <v>1768</v>
      </c>
      <c r="H62" s="134">
        <v>1423</v>
      </c>
    </row>
    <row r="63" spans="2:8" ht="52.5" customHeight="1" thickBot="1" x14ac:dyDescent="0.2">
      <c r="B63" s="135"/>
      <c r="C63" s="1245" t="s">
        <v>49</v>
      </c>
      <c r="D63" s="1245"/>
      <c r="E63" s="1246"/>
      <c r="F63" s="136">
        <v>17464</v>
      </c>
      <c r="G63" s="136">
        <v>16698</v>
      </c>
      <c r="H63" s="137">
        <v>15560</v>
      </c>
    </row>
    <row r="64" spans="2:8" x14ac:dyDescent="0.15"/>
  </sheetData>
  <sheetProtection algorithmName="SHA-512" hashValue="+5G37Fd49lhelaFQxG4FkpHbvQ9Ouk/Sf/d7/8dlNO8/P5+3DMIAUl0NJyG+G5KXL16YCg3+bcB+dI0JcDaPXA==" saltValue="feUbDOfMBn8jjzZ/2YG8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1871E-3EF9-40B1-BFCF-1B73CCF16B5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584</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531</v>
      </c>
      <c r="BQ50" s="1258"/>
      <c r="BR50" s="1258"/>
      <c r="BS50" s="1258"/>
      <c r="BT50" s="1258"/>
      <c r="BU50" s="1258"/>
      <c r="BV50" s="1258"/>
      <c r="BW50" s="1258"/>
      <c r="BX50" s="1258" t="s">
        <v>532</v>
      </c>
      <c r="BY50" s="1258"/>
      <c r="BZ50" s="1258"/>
      <c r="CA50" s="1258"/>
      <c r="CB50" s="1258"/>
      <c r="CC50" s="1258"/>
      <c r="CD50" s="1258"/>
      <c r="CE50" s="1258"/>
      <c r="CF50" s="1258" t="s">
        <v>533</v>
      </c>
      <c r="CG50" s="1258"/>
      <c r="CH50" s="1258"/>
      <c r="CI50" s="1258"/>
      <c r="CJ50" s="1258"/>
      <c r="CK50" s="1258"/>
      <c r="CL50" s="1258"/>
      <c r="CM50" s="1258"/>
      <c r="CN50" s="1258" t="s">
        <v>534</v>
      </c>
      <c r="CO50" s="1258"/>
      <c r="CP50" s="1258"/>
      <c r="CQ50" s="1258"/>
      <c r="CR50" s="1258"/>
      <c r="CS50" s="1258"/>
      <c r="CT50" s="1258"/>
      <c r="CU50" s="1258"/>
      <c r="CV50" s="1258" t="s">
        <v>535</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586</v>
      </c>
      <c r="AO51" s="1256"/>
      <c r="AP51" s="1256"/>
      <c r="AQ51" s="1256"/>
      <c r="AR51" s="1256"/>
      <c r="AS51" s="1256"/>
      <c r="AT51" s="1256"/>
      <c r="AU51" s="1256"/>
      <c r="AV51" s="1256"/>
      <c r="AW51" s="1256"/>
      <c r="AX51" s="1256"/>
      <c r="AY51" s="1256"/>
      <c r="AZ51" s="1256"/>
      <c r="BA51" s="1256"/>
      <c r="BB51" s="1256" t="s">
        <v>587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588</v>
      </c>
      <c r="BC53" s="1256"/>
      <c r="BD53" s="1256"/>
      <c r="BE53" s="1256"/>
      <c r="BF53" s="1256"/>
      <c r="BG53" s="1256"/>
      <c r="BH53" s="1256"/>
      <c r="BI53" s="1256"/>
      <c r="BJ53" s="1256"/>
      <c r="BK53" s="1256"/>
      <c r="BL53" s="1256"/>
      <c r="BM53" s="1256"/>
      <c r="BN53" s="1256"/>
      <c r="BO53" s="1256"/>
      <c r="BP53" s="1253">
        <v>61.5</v>
      </c>
      <c r="BQ53" s="1253"/>
      <c r="BR53" s="1253"/>
      <c r="BS53" s="1253"/>
      <c r="BT53" s="1253"/>
      <c r="BU53" s="1253"/>
      <c r="BV53" s="1253"/>
      <c r="BW53" s="1253"/>
      <c r="BX53" s="1253">
        <v>62.6</v>
      </c>
      <c r="BY53" s="1253"/>
      <c r="BZ53" s="1253"/>
      <c r="CA53" s="1253"/>
      <c r="CB53" s="1253"/>
      <c r="CC53" s="1253"/>
      <c r="CD53" s="1253"/>
      <c r="CE53" s="1253"/>
      <c r="CF53" s="1253">
        <v>64</v>
      </c>
      <c r="CG53" s="1253"/>
      <c r="CH53" s="1253"/>
      <c r="CI53" s="1253"/>
      <c r="CJ53" s="1253"/>
      <c r="CK53" s="1253"/>
      <c r="CL53" s="1253"/>
      <c r="CM53" s="1253"/>
      <c r="CN53" s="1253">
        <v>65</v>
      </c>
      <c r="CO53" s="1253"/>
      <c r="CP53" s="1253"/>
      <c r="CQ53" s="1253"/>
      <c r="CR53" s="1253"/>
      <c r="CS53" s="1253"/>
      <c r="CT53" s="1253"/>
      <c r="CU53" s="1253"/>
      <c r="CV53" s="1253">
        <v>64.5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589</v>
      </c>
      <c r="AO55" s="1258"/>
      <c r="AP55" s="1258"/>
      <c r="AQ55" s="1258"/>
      <c r="AR55" s="1258"/>
      <c r="AS55" s="1258"/>
      <c r="AT55" s="1258"/>
      <c r="AU55" s="1258"/>
      <c r="AV55" s="1258"/>
      <c r="AW55" s="1258"/>
      <c r="AX55" s="1258"/>
      <c r="AY55" s="1258"/>
      <c r="AZ55" s="1258"/>
      <c r="BA55" s="1258"/>
      <c r="BB55" s="1256" t="s">
        <v>587</v>
      </c>
      <c r="BC55" s="1256"/>
      <c r="BD55" s="1256"/>
      <c r="BE55" s="1256"/>
      <c r="BF55" s="1256"/>
      <c r="BG55" s="1256"/>
      <c r="BH55" s="1256"/>
      <c r="BI55" s="1256"/>
      <c r="BJ55" s="1256"/>
      <c r="BK55" s="1256"/>
      <c r="BL55" s="1256"/>
      <c r="BM55" s="1256"/>
      <c r="BN55" s="1256"/>
      <c r="BO55" s="1256"/>
      <c r="BP55" s="1253">
        <v>25.5</v>
      </c>
      <c r="BQ55" s="1253"/>
      <c r="BR55" s="1253"/>
      <c r="BS55" s="1253"/>
      <c r="BT55" s="1253"/>
      <c r="BU55" s="1253"/>
      <c r="BV55" s="1253"/>
      <c r="BW55" s="1253"/>
      <c r="BX55" s="1253">
        <v>37.299999999999997</v>
      </c>
      <c r="BY55" s="1253"/>
      <c r="BZ55" s="1253"/>
      <c r="CA55" s="1253"/>
      <c r="CB55" s="1253"/>
      <c r="CC55" s="1253"/>
      <c r="CD55" s="1253"/>
      <c r="CE55" s="1253"/>
      <c r="CF55" s="1253">
        <v>23</v>
      </c>
      <c r="CG55" s="1253"/>
      <c r="CH55" s="1253"/>
      <c r="CI55" s="1253"/>
      <c r="CJ55" s="1253"/>
      <c r="CK55" s="1253"/>
      <c r="CL55" s="1253"/>
      <c r="CM55" s="1253"/>
      <c r="CN55" s="1253">
        <v>15.5</v>
      </c>
      <c r="CO55" s="1253"/>
      <c r="CP55" s="1253"/>
      <c r="CQ55" s="1253"/>
      <c r="CR55" s="1253"/>
      <c r="CS55" s="1253"/>
      <c r="CT55" s="1253"/>
      <c r="CU55" s="1253"/>
      <c r="CV55" s="1253">
        <v>13</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588</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62</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590</v>
      </c>
    </row>
    <row r="64" spans="1:109" x14ac:dyDescent="0.15">
      <c r="B64" s="372"/>
      <c r="G64" s="379"/>
      <c r="I64" s="392"/>
      <c r="J64" s="392"/>
      <c r="K64" s="392"/>
      <c r="L64" s="392"/>
      <c r="M64" s="392"/>
      <c r="N64" s="393"/>
      <c r="AM64" s="379"/>
      <c r="AN64" s="379" t="s">
        <v>583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531</v>
      </c>
      <c r="BQ72" s="1258"/>
      <c r="BR72" s="1258"/>
      <c r="BS72" s="1258"/>
      <c r="BT72" s="1258"/>
      <c r="BU72" s="1258"/>
      <c r="BV72" s="1258"/>
      <c r="BW72" s="1258"/>
      <c r="BX72" s="1258" t="s">
        <v>532</v>
      </c>
      <c r="BY72" s="1258"/>
      <c r="BZ72" s="1258"/>
      <c r="CA72" s="1258"/>
      <c r="CB72" s="1258"/>
      <c r="CC72" s="1258"/>
      <c r="CD72" s="1258"/>
      <c r="CE72" s="1258"/>
      <c r="CF72" s="1258" t="s">
        <v>533</v>
      </c>
      <c r="CG72" s="1258"/>
      <c r="CH72" s="1258"/>
      <c r="CI72" s="1258"/>
      <c r="CJ72" s="1258"/>
      <c r="CK72" s="1258"/>
      <c r="CL72" s="1258"/>
      <c r="CM72" s="1258"/>
      <c r="CN72" s="1258" t="s">
        <v>534</v>
      </c>
      <c r="CO72" s="1258"/>
      <c r="CP72" s="1258"/>
      <c r="CQ72" s="1258"/>
      <c r="CR72" s="1258"/>
      <c r="CS72" s="1258"/>
      <c r="CT72" s="1258"/>
      <c r="CU72" s="1258"/>
      <c r="CV72" s="1258" t="s">
        <v>535</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586</v>
      </c>
      <c r="AO73" s="1256"/>
      <c r="AP73" s="1256"/>
      <c r="AQ73" s="1256"/>
      <c r="AR73" s="1256"/>
      <c r="AS73" s="1256"/>
      <c r="AT73" s="1256"/>
      <c r="AU73" s="1256"/>
      <c r="AV73" s="1256"/>
      <c r="AW73" s="1256"/>
      <c r="AX73" s="1256"/>
      <c r="AY73" s="1256"/>
      <c r="AZ73" s="1256"/>
      <c r="BA73" s="1256"/>
      <c r="BB73" s="1256" t="s">
        <v>587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592</v>
      </c>
      <c r="BC75" s="1256"/>
      <c r="BD75" s="1256"/>
      <c r="BE75" s="1256"/>
      <c r="BF75" s="1256"/>
      <c r="BG75" s="1256"/>
      <c r="BH75" s="1256"/>
      <c r="BI75" s="1256"/>
      <c r="BJ75" s="1256"/>
      <c r="BK75" s="1256"/>
      <c r="BL75" s="1256"/>
      <c r="BM75" s="1256"/>
      <c r="BN75" s="1256"/>
      <c r="BO75" s="1256"/>
      <c r="BP75" s="1253">
        <v>13.7</v>
      </c>
      <c r="BQ75" s="1253"/>
      <c r="BR75" s="1253"/>
      <c r="BS75" s="1253"/>
      <c r="BT75" s="1253"/>
      <c r="BU75" s="1253"/>
      <c r="BV75" s="1253"/>
      <c r="BW75" s="1253"/>
      <c r="BX75" s="1253">
        <v>13.2</v>
      </c>
      <c r="BY75" s="1253"/>
      <c r="BZ75" s="1253"/>
      <c r="CA75" s="1253"/>
      <c r="CB75" s="1253"/>
      <c r="CC75" s="1253"/>
      <c r="CD75" s="1253"/>
      <c r="CE75" s="1253"/>
      <c r="CF75" s="1253">
        <v>12.4</v>
      </c>
      <c r="CG75" s="1253"/>
      <c r="CH75" s="1253"/>
      <c r="CI75" s="1253"/>
      <c r="CJ75" s="1253"/>
      <c r="CK75" s="1253"/>
      <c r="CL75" s="1253"/>
      <c r="CM75" s="1253"/>
      <c r="CN75" s="1253">
        <v>11.5</v>
      </c>
      <c r="CO75" s="1253"/>
      <c r="CP75" s="1253"/>
      <c r="CQ75" s="1253"/>
      <c r="CR75" s="1253"/>
      <c r="CS75" s="1253"/>
      <c r="CT75" s="1253"/>
      <c r="CU75" s="1253"/>
      <c r="CV75" s="1253">
        <v>11.7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589</v>
      </c>
      <c r="AO77" s="1258"/>
      <c r="AP77" s="1258"/>
      <c r="AQ77" s="1258"/>
      <c r="AR77" s="1258"/>
      <c r="AS77" s="1258"/>
      <c r="AT77" s="1258"/>
      <c r="AU77" s="1258"/>
      <c r="AV77" s="1258"/>
      <c r="AW77" s="1258"/>
      <c r="AX77" s="1258"/>
      <c r="AY77" s="1258"/>
      <c r="AZ77" s="1258"/>
      <c r="BA77" s="1258"/>
      <c r="BB77" s="1256" t="s">
        <v>587</v>
      </c>
      <c r="BC77" s="1256"/>
      <c r="BD77" s="1256"/>
      <c r="BE77" s="1256"/>
      <c r="BF77" s="1256"/>
      <c r="BG77" s="1256"/>
      <c r="BH77" s="1256"/>
      <c r="BI77" s="1256"/>
      <c r="BJ77" s="1256"/>
      <c r="BK77" s="1256"/>
      <c r="BL77" s="1256"/>
      <c r="BM77" s="1256"/>
      <c r="BN77" s="1256"/>
      <c r="BO77" s="1256"/>
      <c r="BP77" s="1253">
        <v>25.5</v>
      </c>
      <c r="BQ77" s="1253"/>
      <c r="BR77" s="1253"/>
      <c r="BS77" s="1253"/>
      <c r="BT77" s="1253"/>
      <c r="BU77" s="1253"/>
      <c r="BV77" s="1253"/>
      <c r="BW77" s="1253"/>
      <c r="BX77" s="1253">
        <v>37.299999999999997</v>
      </c>
      <c r="BY77" s="1253"/>
      <c r="BZ77" s="1253"/>
      <c r="CA77" s="1253"/>
      <c r="CB77" s="1253"/>
      <c r="CC77" s="1253"/>
      <c r="CD77" s="1253"/>
      <c r="CE77" s="1253"/>
      <c r="CF77" s="1253">
        <v>23</v>
      </c>
      <c r="CG77" s="1253"/>
      <c r="CH77" s="1253"/>
      <c r="CI77" s="1253"/>
      <c r="CJ77" s="1253"/>
      <c r="CK77" s="1253"/>
      <c r="CL77" s="1253"/>
      <c r="CM77" s="1253"/>
      <c r="CN77" s="1253">
        <v>15.5</v>
      </c>
      <c r="CO77" s="1253"/>
      <c r="CP77" s="1253"/>
      <c r="CQ77" s="1253"/>
      <c r="CR77" s="1253"/>
      <c r="CS77" s="1253"/>
      <c r="CT77" s="1253"/>
      <c r="CU77" s="1253"/>
      <c r="CV77" s="1253">
        <v>13</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592</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8.6</v>
      </c>
      <c r="BY79" s="1253"/>
      <c r="BZ79" s="1253"/>
      <c r="CA79" s="1253"/>
      <c r="CB79" s="1253"/>
      <c r="CC79" s="1253"/>
      <c r="CD79" s="1253"/>
      <c r="CE79" s="1253"/>
      <c r="CF79" s="1253">
        <v>8.1999999999999993</v>
      </c>
      <c r="CG79" s="1253"/>
      <c r="CH79" s="1253"/>
      <c r="CI79" s="1253"/>
      <c r="CJ79" s="1253"/>
      <c r="CK79" s="1253"/>
      <c r="CL79" s="1253"/>
      <c r="CM79" s="1253"/>
      <c r="CN79" s="1253">
        <v>8</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xBc0njjVBB3GypnNfLfPQD1D+pEylAeDsp6NQu2391mJXDs+ES3noqaqlRLzvxUPUk2bKeGujNVoHTduc3TNQ==" saltValue="yNu4nt8idf7QcOT2jBRb7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541CC-D83B-48CA-AD15-6BAE88CD451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0DrkfYki5lwDj1j38d7LA+QnoamOuz72uc3TCCZisrhe2vx7Ecvaqp86+xFTKdk78uZZwszR/2VC9owABjuWA==" saltValue="Ddm6cu+d+m6G3eC1/Yk3z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8F31D-3C70-4EA3-B71F-B6D6E719294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WpaOEuSSMIdOScGovt9gkca8gows7OaHgAyXeD6/4yWg1Eh0+58xOsXjKsvyyMUZmz4VeCyR8MQKBRn4kUfZzA==" saltValue="lUO7eNFfPDS88AknaNYh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38095</v>
      </c>
      <c r="E3" s="156"/>
      <c r="F3" s="157">
        <v>62383</v>
      </c>
      <c r="G3" s="158"/>
      <c r="H3" s="159"/>
    </row>
    <row r="4" spans="1:8" x14ac:dyDescent="0.15">
      <c r="A4" s="160"/>
      <c r="B4" s="161"/>
      <c r="C4" s="162"/>
      <c r="D4" s="163">
        <v>31563</v>
      </c>
      <c r="E4" s="164"/>
      <c r="F4" s="165">
        <v>35325</v>
      </c>
      <c r="G4" s="166"/>
      <c r="H4" s="167"/>
    </row>
    <row r="5" spans="1:8" x14ac:dyDescent="0.15">
      <c r="A5" s="148" t="s">
        <v>525</v>
      </c>
      <c r="B5" s="153"/>
      <c r="C5" s="154"/>
      <c r="D5" s="155">
        <v>53675</v>
      </c>
      <c r="E5" s="156"/>
      <c r="F5" s="157">
        <v>76347</v>
      </c>
      <c r="G5" s="158"/>
      <c r="H5" s="159"/>
    </row>
    <row r="6" spans="1:8" x14ac:dyDescent="0.15">
      <c r="A6" s="160"/>
      <c r="B6" s="161"/>
      <c r="C6" s="162"/>
      <c r="D6" s="163">
        <v>36910</v>
      </c>
      <c r="E6" s="164"/>
      <c r="F6" s="165">
        <v>41762</v>
      </c>
      <c r="G6" s="166"/>
      <c r="H6" s="167"/>
    </row>
    <row r="7" spans="1:8" x14ac:dyDescent="0.15">
      <c r="A7" s="148" t="s">
        <v>526</v>
      </c>
      <c r="B7" s="153"/>
      <c r="C7" s="154"/>
      <c r="D7" s="155">
        <v>53003</v>
      </c>
      <c r="E7" s="156"/>
      <c r="F7" s="157">
        <v>71279</v>
      </c>
      <c r="G7" s="158"/>
      <c r="H7" s="159"/>
    </row>
    <row r="8" spans="1:8" x14ac:dyDescent="0.15">
      <c r="A8" s="160"/>
      <c r="B8" s="161"/>
      <c r="C8" s="162"/>
      <c r="D8" s="163">
        <v>34874</v>
      </c>
      <c r="E8" s="164"/>
      <c r="F8" s="165">
        <v>36731</v>
      </c>
      <c r="G8" s="166"/>
      <c r="H8" s="167"/>
    </row>
    <row r="9" spans="1:8" x14ac:dyDescent="0.15">
      <c r="A9" s="148" t="s">
        <v>527</v>
      </c>
      <c r="B9" s="153"/>
      <c r="C9" s="154"/>
      <c r="D9" s="155">
        <v>51899</v>
      </c>
      <c r="E9" s="156"/>
      <c r="F9" s="157">
        <v>74994</v>
      </c>
      <c r="G9" s="158"/>
      <c r="H9" s="159"/>
    </row>
    <row r="10" spans="1:8" x14ac:dyDescent="0.15">
      <c r="A10" s="160"/>
      <c r="B10" s="161"/>
      <c r="C10" s="162"/>
      <c r="D10" s="163">
        <v>41708</v>
      </c>
      <c r="E10" s="164"/>
      <c r="F10" s="165">
        <v>36188</v>
      </c>
      <c r="G10" s="166"/>
      <c r="H10" s="167"/>
    </row>
    <row r="11" spans="1:8" x14ac:dyDescent="0.15">
      <c r="A11" s="148" t="s">
        <v>528</v>
      </c>
      <c r="B11" s="153"/>
      <c r="C11" s="154"/>
      <c r="D11" s="155">
        <v>112640</v>
      </c>
      <c r="E11" s="156"/>
      <c r="F11" s="157">
        <v>71849</v>
      </c>
      <c r="G11" s="158"/>
      <c r="H11" s="159"/>
    </row>
    <row r="12" spans="1:8" x14ac:dyDescent="0.15">
      <c r="A12" s="160"/>
      <c r="B12" s="161"/>
      <c r="C12" s="168"/>
      <c r="D12" s="163">
        <v>73029</v>
      </c>
      <c r="E12" s="164"/>
      <c r="F12" s="165">
        <v>36144</v>
      </c>
      <c r="G12" s="166"/>
      <c r="H12" s="167"/>
    </row>
    <row r="13" spans="1:8" x14ac:dyDescent="0.15">
      <c r="A13" s="148"/>
      <c r="B13" s="153"/>
      <c r="C13" s="169"/>
      <c r="D13" s="170">
        <v>61862</v>
      </c>
      <c r="E13" s="171"/>
      <c r="F13" s="172">
        <v>71370</v>
      </c>
      <c r="G13" s="173"/>
      <c r="H13" s="159"/>
    </row>
    <row r="14" spans="1:8" x14ac:dyDescent="0.15">
      <c r="A14" s="160"/>
      <c r="B14" s="161"/>
      <c r="C14" s="162"/>
      <c r="D14" s="163">
        <v>43617</v>
      </c>
      <c r="E14" s="164"/>
      <c r="F14" s="165">
        <v>37230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6.43</v>
      </c>
      <c r="C19" s="174">
        <f>ROUND(VALUE(SUBSTITUTE(実質収支比率等に係る経年分析!G$48,"▲","-")),2)</f>
        <v>5.64</v>
      </c>
      <c r="D19" s="174">
        <f>ROUND(VALUE(SUBSTITUTE(実質収支比率等に係る経年分析!H$48,"▲","-")),2)</f>
        <v>7.65</v>
      </c>
      <c r="E19" s="174">
        <f>ROUND(VALUE(SUBSTITUTE(実質収支比率等に係る経年分析!I$48,"▲","-")),2)</f>
        <v>4.8499999999999996</v>
      </c>
      <c r="F19" s="174">
        <f>ROUND(VALUE(SUBSTITUTE(実質収支比率等に係る経年分析!J$48,"▲","-")),2)</f>
        <v>3.38</v>
      </c>
    </row>
    <row r="20" spans="1:11" x14ac:dyDescent="0.15">
      <c r="A20" s="174" t="s">
        <v>53</v>
      </c>
      <c r="B20" s="174">
        <f>ROUND(VALUE(SUBSTITUTE(実質収支比率等に係る経年分析!F$47,"▲","-")),2)</f>
        <v>46.65</v>
      </c>
      <c r="C20" s="174">
        <f>ROUND(VALUE(SUBSTITUTE(実質収支比率等に係る経年分析!G$47,"▲","-")),2)</f>
        <v>41.77</v>
      </c>
      <c r="D20" s="174">
        <f>ROUND(VALUE(SUBSTITUTE(実質収支比率等に係る経年分析!H$47,"▲","-")),2)</f>
        <v>39.97</v>
      </c>
      <c r="E20" s="174">
        <f>ROUND(VALUE(SUBSTITUTE(実質収支比率等に係る経年分析!I$47,"▲","-")),2)</f>
        <v>40.93</v>
      </c>
      <c r="F20" s="174">
        <f>ROUND(VALUE(SUBSTITUTE(実質収支比率等に係る経年分析!J$47,"▲","-")),2)</f>
        <v>39.97</v>
      </c>
    </row>
    <row r="21" spans="1:11" x14ac:dyDescent="0.15">
      <c r="A21" s="174" t="s">
        <v>54</v>
      </c>
      <c r="B21" s="174">
        <f>IF(ISNUMBER(VALUE(SUBSTITUTE(実質収支比率等に係る経年分析!F$49,"▲","-"))),ROUND(VALUE(SUBSTITUTE(実質収支比率等に係る経年分析!F$49,"▲","-")),2),NA())</f>
        <v>-1.1599999999999999</v>
      </c>
      <c r="C21" s="174">
        <f>IF(ISNUMBER(VALUE(SUBSTITUTE(実質収支比率等に係る経年分析!G$49,"▲","-"))),ROUND(VALUE(SUBSTITUTE(実質収支比率等に係る経年分析!G$49,"▲","-")),2),NA())</f>
        <v>-4.21</v>
      </c>
      <c r="D21" s="174">
        <f>IF(ISNUMBER(VALUE(SUBSTITUTE(実質収支比率等に係る経年分析!H$49,"▲","-"))),ROUND(VALUE(SUBSTITUTE(実質収支比率等に係る経年分析!H$49,"▲","-")),2),NA())</f>
        <v>1.61</v>
      </c>
      <c r="E21" s="174">
        <f>IF(ISNUMBER(VALUE(SUBSTITUTE(実質収支比率等に係る経年分析!I$49,"▲","-"))),ROUND(VALUE(SUBSTITUTE(実質収支比率等に係る経年分析!I$49,"▲","-")),2),NA())</f>
        <v>-3.6</v>
      </c>
      <c r="F21" s="174">
        <f>IF(ISNUMBER(VALUE(SUBSTITUTE(実質収支比率等に係る経年分析!J$49,"▲","-"))),ROUND(VALUE(SUBSTITUTE(実質収支比率等に係る経年分析!J$49,"▲","-")),2),NA())</f>
        <v>-2.2200000000000002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2.96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0.57999999999999996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津田診療所事業特別会計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15">
      <c r="A30" s="175" t="str">
        <f>IF(連結実質赤字比率に係る赤字・黒字の構成分析!C$40="",NA(),連結実質赤字比率に係る赤字・黒字の構成分析!C$40)</f>
        <v>共通商品券発行事業特別会計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15">
      <c r="A31" s="175" t="str">
        <f>IF(連結実質赤字比率に係る赤字・黒字の構成分析!C$39="",NA(),連結実質赤字比率に係る赤字・黒字の構成分析!C$39)</f>
        <v>介護サービス事業特別会計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0.57999999999999996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4.6399999999999997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3.25</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3316</v>
      </c>
      <c r="E42" s="176"/>
      <c r="F42" s="176"/>
      <c r="G42" s="176">
        <f>'実質公債費比率（分子）の構造'!L$52</f>
        <v>3306</v>
      </c>
      <c r="H42" s="176"/>
      <c r="I42" s="176"/>
      <c r="J42" s="176">
        <f>'実質公債費比率（分子）の構造'!M$52</f>
        <v>3281</v>
      </c>
      <c r="K42" s="176"/>
      <c r="L42" s="176"/>
      <c r="M42" s="176">
        <f>'実質公債費比率（分子）の構造'!N$52</f>
        <v>3176</v>
      </c>
      <c r="N42" s="176"/>
      <c r="O42" s="176"/>
      <c r="P42" s="176">
        <f>'実質公債費比率（分子）の構造'!O$52</f>
        <v>3108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v>
      </c>
      <c r="C44" s="176"/>
      <c r="D44" s="176"/>
      <c r="E44" s="176">
        <f>'実質公債費比率（分子）の構造'!L$50</f>
        <v>3</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71</v>
      </c>
      <c r="C45" s="176"/>
      <c r="D45" s="176"/>
      <c r="E45" s="176">
        <f>'実質公債費比率（分子）の構造'!L$49</f>
        <v>72</v>
      </c>
      <c r="F45" s="176"/>
      <c r="G45" s="176"/>
      <c r="H45" s="176">
        <f>'実質公債費比率（分子）の構造'!M$49</f>
        <v>98</v>
      </c>
      <c r="I45" s="176"/>
      <c r="J45" s="176"/>
      <c r="K45" s="176">
        <f>'実質公債費比率（分子）の構造'!N$49</f>
        <v>97</v>
      </c>
      <c r="L45" s="176"/>
      <c r="M45" s="176"/>
      <c r="N45" s="176">
        <f>'実質公債費比率（分子）の構造'!O$49</f>
        <v>106</v>
      </c>
      <c r="O45" s="176"/>
      <c r="P45" s="176"/>
    </row>
    <row r="46" spans="1:16" x14ac:dyDescent="0.15">
      <c r="A46" s="176" t="s">
        <v>64</v>
      </c>
      <c r="B46" s="176">
        <f>'実質公債費比率（分子）の構造'!K$48</f>
        <v>1400</v>
      </c>
      <c r="C46" s="176"/>
      <c r="D46" s="176"/>
      <c r="E46" s="176">
        <f>'実質公債費比率（分子）の構造'!L$48</f>
        <v>1014</v>
      </c>
      <c r="F46" s="176"/>
      <c r="G46" s="176"/>
      <c r="H46" s="176">
        <f>'実質公債費比率（分子）の構造'!M$48</f>
        <v>1031</v>
      </c>
      <c r="I46" s="176"/>
      <c r="J46" s="176"/>
      <c r="K46" s="176">
        <f>'実質公債費比率（分子）の構造'!N$48</f>
        <v>944</v>
      </c>
      <c r="L46" s="176"/>
      <c r="M46" s="176"/>
      <c r="N46" s="176">
        <f>'実質公債費比率（分子）の構造'!O$48</f>
        <v>914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3574</v>
      </c>
      <c r="C49" s="176"/>
      <c r="D49" s="176"/>
      <c r="E49" s="176">
        <f>'実質公債費比率（分子）の構造'!L$45</f>
        <v>3566</v>
      </c>
      <c r="F49" s="176"/>
      <c r="G49" s="176"/>
      <c r="H49" s="176">
        <f>'実質公債費比率（分子）の構造'!M$45</f>
        <v>3632</v>
      </c>
      <c r="I49" s="176"/>
      <c r="J49" s="176"/>
      <c r="K49" s="176">
        <f>'実質公債費比率（分子）の構造'!N$45</f>
        <v>3624</v>
      </c>
      <c r="L49" s="176"/>
      <c r="M49" s="176"/>
      <c r="N49" s="176">
        <f>'実質公債費比率（分子）の構造'!O$45</f>
        <v>3534</v>
      </c>
      <c r="O49" s="176"/>
      <c r="P49" s="176"/>
    </row>
    <row r="50" spans="1:16" x14ac:dyDescent="0.15">
      <c r="A50" s="176" t="s">
        <v>67</v>
      </c>
      <c r="B50" s="176" t="e">
        <f>NA()</f>
        <v>#N/A</v>
      </c>
      <c r="C50" s="176">
        <f>IF(ISNUMBER('実質公債費比率（分子）の構造'!K$53),'実質公債費比率（分子）の構造'!K$53,NA())</f>
        <v>1736</v>
      </c>
      <c r="D50" s="176" t="e">
        <f>NA()</f>
        <v>#N/A</v>
      </c>
      <c r="E50" s="176" t="e">
        <f>NA()</f>
        <v>#N/A</v>
      </c>
      <c r="F50" s="176">
        <f>IF(ISNUMBER('実質公債費比率（分子）の構造'!L$53),'実質公債費比率（分子）の構造'!L$53,NA())</f>
        <v>1349</v>
      </c>
      <c r="G50" s="176" t="e">
        <f>NA()</f>
        <v>#N/A</v>
      </c>
      <c r="H50" s="176" t="e">
        <f>NA()</f>
        <v>#N/A</v>
      </c>
      <c r="I50" s="176">
        <f>IF(ISNUMBER('実質公債費比率（分子）の構造'!M$53),'実質公債費比率（分子）の構造'!M$53,NA())</f>
        <v>1480</v>
      </c>
      <c r="J50" s="176" t="e">
        <f>NA()</f>
        <v>#N/A</v>
      </c>
      <c r="K50" s="176" t="e">
        <f>NA()</f>
        <v>#N/A</v>
      </c>
      <c r="L50" s="176">
        <f>IF(ISNUMBER('実質公債費比率（分子）の構造'!N$53),'実質公債費比率（分子）の構造'!N$53,NA())</f>
        <v>1489</v>
      </c>
      <c r="M50" s="176" t="e">
        <f>NA()</f>
        <v>#N/A</v>
      </c>
      <c r="N50" s="176" t="e">
        <f>NA()</f>
        <v>#N/A</v>
      </c>
      <c r="O50" s="176">
        <f>IF(ISNUMBER('実質公債費比率（分子）の構造'!O$53),'実質公債費比率（分子）の構造'!O$53,NA())</f>
        <v>1446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29407</v>
      </c>
      <c r="E56" s="175"/>
      <c r="F56" s="175"/>
      <c r="G56" s="175">
        <f>'将来負担比率（分子）の構造'!J$52</f>
        <v>27852</v>
      </c>
      <c r="H56" s="175"/>
      <c r="I56" s="175"/>
      <c r="J56" s="175">
        <f>'将来負担比率（分子）の構造'!K$52</f>
        <v>25892</v>
      </c>
      <c r="K56" s="175"/>
      <c r="L56" s="175"/>
      <c r="M56" s="175">
        <f>'将来負担比率（分子）の構造'!L$52</f>
        <v>24087</v>
      </c>
      <c r="N56" s="175"/>
      <c r="O56" s="175"/>
      <c r="P56" s="175">
        <f>'将来負担比率（分子）の構造'!M$52</f>
        <v>22371</v>
      </c>
    </row>
    <row r="57" spans="1:16" x14ac:dyDescent="0.15">
      <c r="A57" s="175" t="s">
        <v>42</v>
      </c>
      <c r="B57" s="175"/>
      <c r="C57" s="175"/>
      <c r="D57" s="175">
        <f>'将来負担比率（分子）の構造'!I$51</f>
        <v>259</v>
      </c>
      <c r="E57" s="175"/>
      <c r="F57" s="175"/>
      <c r="G57" s="175">
        <f>'将来負担比率（分子）の構造'!J$51</f>
        <v>228</v>
      </c>
      <c r="H57" s="175"/>
      <c r="I57" s="175"/>
      <c r="J57" s="175">
        <f>'将来負担比率（分子）の構造'!K$51</f>
        <v>205</v>
      </c>
      <c r="K57" s="175"/>
      <c r="L57" s="175"/>
      <c r="M57" s="175">
        <f>'将来負担比率（分子）の構造'!L$51</f>
        <v>206</v>
      </c>
      <c r="N57" s="175"/>
      <c r="O57" s="175"/>
      <c r="P57" s="175">
        <f>'将来負担比率（分子）の構造'!M$51</f>
        <v>195</v>
      </c>
    </row>
    <row r="58" spans="1:16" x14ac:dyDescent="0.15">
      <c r="A58" s="175" t="s">
        <v>41</v>
      </c>
      <c r="B58" s="175"/>
      <c r="C58" s="175"/>
      <c r="D58" s="175">
        <f>'将来負担比率（分子）の構造'!I$50</f>
        <v>13988</v>
      </c>
      <c r="E58" s="175"/>
      <c r="F58" s="175"/>
      <c r="G58" s="175">
        <f>'将来負担比率（分子）の構造'!J$50</f>
        <v>14058</v>
      </c>
      <c r="H58" s="175"/>
      <c r="I58" s="175"/>
      <c r="J58" s="175">
        <f>'将来負担比率（分子）の構造'!K$50</f>
        <v>14732</v>
      </c>
      <c r="K58" s="175"/>
      <c r="L58" s="175"/>
      <c r="M58" s="175">
        <f>'将来負担比率（分子）の構造'!L$50</f>
        <v>14870</v>
      </c>
      <c r="N58" s="175"/>
      <c r="O58" s="175"/>
      <c r="P58" s="175">
        <f>'将来負担比率（分子）の構造'!M$50</f>
        <v>14798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499</v>
      </c>
      <c r="F61" s="175"/>
      <c r="G61" s="175"/>
      <c r="H61" s="175">
        <f>'将来負担比率（分子）の構造'!K$46</f>
        <v>389</v>
      </c>
      <c r="I61" s="175"/>
      <c r="J61" s="175"/>
      <c r="K61" s="175">
        <f>'将来負担比率（分子）の構造'!L$46</f>
        <v>388</v>
      </c>
      <c r="L61" s="175"/>
      <c r="M61" s="175"/>
      <c r="N61" s="175">
        <f>'将来負担比率（分子）の構造'!M$46</f>
        <v>151</v>
      </c>
      <c r="O61" s="175"/>
      <c r="P61" s="175"/>
    </row>
    <row r="62" spans="1:16" x14ac:dyDescent="0.15">
      <c r="A62" s="175" t="s">
        <v>35</v>
      </c>
      <c r="B62" s="175">
        <f>'将来負担比率（分子）の構造'!I$45</f>
        <v>1940</v>
      </c>
      <c r="C62" s="175"/>
      <c r="D62" s="175"/>
      <c r="E62" s="175">
        <f>'将来負担比率（分子）の構造'!J$45</f>
        <v>1852</v>
      </c>
      <c r="F62" s="175"/>
      <c r="G62" s="175"/>
      <c r="H62" s="175">
        <f>'将来負担比率（分子）の構造'!K$45</f>
        <v>1941</v>
      </c>
      <c r="I62" s="175"/>
      <c r="J62" s="175"/>
      <c r="K62" s="175">
        <f>'将来負担比率（分子）の構造'!L$45</f>
        <v>1907</v>
      </c>
      <c r="L62" s="175"/>
      <c r="M62" s="175"/>
      <c r="N62" s="175">
        <f>'将来負担比率（分子）の構造'!M$45</f>
        <v>1923</v>
      </c>
      <c r="O62" s="175"/>
      <c r="P62" s="175"/>
    </row>
    <row r="63" spans="1:16" x14ac:dyDescent="0.15">
      <c r="A63" s="175" t="s">
        <v>34</v>
      </c>
      <c r="B63" s="175">
        <f>'将来負担比率（分子）の構造'!I$44</f>
        <v>572</v>
      </c>
      <c r="C63" s="175"/>
      <c r="D63" s="175"/>
      <c r="E63" s="175">
        <f>'将来負担比率（分子）の構造'!J$44</f>
        <v>515</v>
      </c>
      <c r="F63" s="175"/>
      <c r="G63" s="175"/>
      <c r="H63" s="175">
        <f>'将来負担比率（分子）の構造'!K$44</f>
        <v>429</v>
      </c>
      <c r="I63" s="175"/>
      <c r="J63" s="175"/>
      <c r="K63" s="175">
        <f>'将来負担比率（分子）の構造'!L$44</f>
        <v>333</v>
      </c>
      <c r="L63" s="175"/>
      <c r="M63" s="175"/>
      <c r="N63" s="175">
        <f>'将来負担比率（分子）の構造'!M$44</f>
        <v>227</v>
      </c>
      <c r="O63" s="175"/>
      <c r="P63" s="175"/>
    </row>
    <row r="64" spans="1:16" x14ac:dyDescent="0.15">
      <c r="A64" s="175" t="s">
        <v>33</v>
      </c>
      <c r="B64" s="175">
        <f>'将来負担比率（分子）の構造'!I$43</f>
        <v>11389</v>
      </c>
      <c r="C64" s="175"/>
      <c r="D64" s="175"/>
      <c r="E64" s="175">
        <f>'将来負担比率（分子）の構造'!J$43</f>
        <v>9259</v>
      </c>
      <c r="F64" s="175"/>
      <c r="G64" s="175"/>
      <c r="H64" s="175">
        <f>'将来負担比率（分子）の構造'!K$43</f>
        <v>7434</v>
      </c>
      <c r="I64" s="175"/>
      <c r="J64" s="175"/>
      <c r="K64" s="175">
        <f>'将来負担比率（分子）の構造'!L$43</f>
        <v>5901</v>
      </c>
      <c r="L64" s="175"/>
      <c r="M64" s="175"/>
      <c r="N64" s="175">
        <f>'将来負担比率（分子）の構造'!M$43</f>
        <v>5373</v>
      </c>
      <c r="O64" s="175"/>
      <c r="P64" s="175"/>
    </row>
    <row r="65" spans="1:16" x14ac:dyDescent="0.15">
      <c r="A65" s="175" t="s">
        <v>32</v>
      </c>
      <c r="B65" s="175">
        <f>'将来負担比率（分子）の構造'!I$42</f>
        <v>528</v>
      </c>
      <c r="C65" s="175"/>
      <c r="D65" s="175"/>
      <c r="E65" s="175">
        <f>'将来負担比率（分子）の構造'!J$42</f>
        <v>4</v>
      </c>
      <c r="F65" s="175"/>
      <c r="G65" s="175"/>
      <c r="H65" s="175">
        <f>'将来負担比率（分子）の構造'!K$42</f>
        <v>1</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24468</v>
      </c>
      <c r="C66" s="175"/>
      <c r="D66" s="175"/>
      <c r="E66" s="175">
        <f>'将来負担比率（分子）の構造'!J$41</f>
        <v>22923</v>
      </c>
      <c r="F66" s="175"/>
      <c r="G66" s="175"/>
      <c r="H66" s="175">
        <f>'将来負担比率（分子）の構造'!K$41</f>
        <v>21229</v>
      </c>
      <c r="I66" s="175"/>
      <c r="J66" s="175"/>
      <c r="K66" s="175">
        <f>'将来負担比率（分子）の構造'!L$41</f>
        <v>19045</v>
      </c>
      <c r="L66" s="175"/>
      <c r="M66" s="175"/>
      <c r="N66" s="175">
        <f>'将来負担比率（分子）の構造'!M$41</f>
        <v>17480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6384</v>
      </c>
      <c r="C72" s="179">
        <f>基金残高に係る経年分析!G55</f>
        <v>6305</v>
      </c>
      <c r="D72" s="179">
        <f>基金残高に係る経年分析!H55</f>
        <v>6185</v>
      </c>
    </row>
    <row r="73" spans="1:16" x14ac:dyDescent="0.15">
      <c r="A73" s="178" t="s">
        <v>74</v>
      </c>
      <c r="B73" s="179">
        <f>基金残高に係る経年分析!F56</f>
        <v>35</v>
      </c>
      <c r="C73" s="179">
        <f>基金残高に係る経年分析!G56</f>
        <v>35</v>
      </c>
      <c r="D73" s="179">
        <f>基金残高に係る経年分析!H56</f>
        <v>35</v>
      </c>
    </row>
    <row r="74" spans="1:16" x14ac:dyDescent="0.15">
      <c r="A74" s="178" t="s">
        <v>75</v>
      </c>
      <c r="B74" s="179">
        <f>基金残高に係る経年分析!F57</f>
        <v>11045</v>
      </c>
      <c r="C74" s="179">
        <f>基金残高に係る経年分析!G57</f>
        <v>10358</v>
      </c>
      <c r="D74" s="179">
        <f>基金残高に係る経年分析!H57</f>
        <v>9339</v>
      </c>
    </row>
  </sheetData>
  <sheetProtection algorithmName="SHA-512" hashValue="lZyuOp9hl4ggffK4BAE9L2Okklcd5IaQDTOnThGnFOzOLzA+4Y2i8ecwTES4jyHbEaWSxJgCUn9KIyWhA4A0Kg==" saltValue="Hvfp5RT3yx3FnHN76zO+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5536361</v>
      </c>
      <c r="S5" s="713"/>
      <c r="T5" s="713"/>
      <c r="U5" s="713"/>
      <c r="V5" s="713"/>
      <c r="W5" s="713"/>
      <c r="X5" s="713"/>
      <c r="Y5" s="738"/>
      <c r="Z5" s="751">
        <v>18.5</v>
      </c>
      <c r="AA5" s="751"/>
      <c r="AB5" s="751"/>
      <c r="AC5" s="751"/>
      <c r="AD5" s="752">
        <v>5536361</v>
      </c>
      <c r="AE5" s="752"/>
      <c r="AF5" s="752"/>
      <c r="AG5" s="752"/>
      <c r="AH5" s="752"/>
      <c r="AI5" s="752"/>
      <c r="AJ5" s="752"/>
      <c r="AK5" s="752"/>
      <c r="AL5" s="739">
        <v>35.200000000000003</v>
      </c>
      <c r="AM5" s="721"/>
      <c r="AN5" s="721"/>
      <c r="AO5" s="740"/>
      <c r="AP5" s="715" t="s">
        <v>216</v>
      </c>
      <c r="AQ5" s="716"/>
      <c r="AR5" s="716"/>
      <c r="AS5" s="716"/>
      <c r="AT5" s="716"/>
      <c r="AU5" s="716"/>
      <c r="AV5" s="716"/>
      <c r="AW5" s="716"/>
      <c r="AX5" s="716"/>
      <c r="AY5" s="716"/>
      <c r="AZ5" s="716"/>
      <c r="BA5" s="716"/>
      <c r="BB5" s="716"/>
      <c r="BC5" s="716"/>
      <c r="BD5" s="716"/>
      <c r="BE5" s="716"/>
      <c r="BF5" s="717"/>
      <c r="BG5" s="657">
        <v>5536361</v>
      </c>
      <c r="BH5" s="658"/>
      <c r="BI5" s="658"/>
      <c r="BJ5" s="658"/>
      <c r="BK5" s="658"/>
      <c r="BL5" s="658"/>
      <c r="BM5" s="658"/>
      <c r="BN5" s="659"/>
      <c r="BO5" s="695">
        <v>100</v>
      </c>
      <c r="BP5" s="695"/>
      <c r="BQ5" s="695"/>
      <c r="BR5" s="695"/>
      <c r="BS5" s="696">
        <v>145378</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236922</v>
      </c>
      <c r="S6" s="658"/>
      <c r="T6" s="658"/>
      <c r="U6" s="658"/>
      <c r="V6" s="658"/>
      <c r="W6" s="658"/>
      <c r="X6" s="658"/>
      <c r="Y6" s="659"/>
      <c r="Z6" s="695">
        <v>0.8</v>
      </c>
      <c r="AA6" s="695"/>
      <c r="AB6" s="695"/>
      <c r="AC6" s="695"/>
      <c r="AD6" s="696">
        <v>236922</v>
      </c>
      <c r="AE6" s="696"/>
      <c r="AF6" s="696"/>
      <c r="AG6" s="696"/>
      <c r="AH6" s="696"/>
      <c r="AI6" s="696"/>
      <c r="AJ6" s="696"/>
      <c r="AK6" s="696"/>
      <c r="AL6" s="660">
        <v>1.5</v>
      </c>
      <c r="AM6" s="661"/>
      <c r="AN6" s="661"/>
      <c r="AO6" s="697"/>
      <c r="AP6" s="654" t="s">
        <v>221</v>
      </c>
      <c r="AQ6" s="655"/>
      <c r="AR6" s="655"/>
      <c r="AS6" s="655"/>
      <c r="AT6" s="655"/>
      <c r="AU6" s="655"/>
      <c r="AV6" s="655"/>
      <c r="AW6" s="655"/>
      <c r="AX6" s="655"/>
      <c r="AY6" s="655"/>
      <c r="AZ6" s="655"/>
      <c r="BA6" s="655"/>
      <c r="BB6" s="655"/>
      <c r="BC6" s="655"/>
      <c r="BD6" s="655"/>
      <c r="BE6" s="655"/>
      <c r="BF6" s="656"/>
      <c r="BG6" s="657">
        <v>5536361</v>
      </c>
      <c r="BH6" s="658"/>
      <c r="BI6" s="658"/>
      <c r="BJ6" s="658"/>
      <c r="BK6" s="658"/>
      <c r="BL6" s="658"/>
      <c r="BM6" s="658"/>
      <c r="BN6" s="659"/>
      <c r="BO6" s="695">
        <v>100</v>
      </c>
      <c r="BP6" s="695"/>
      <c r="BQ6" s="695"/>
      <c r="BR6" s="695"/>
      <c r="BS6" s="696">
        <v>145378</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222197</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222197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2805</v>
      </c>
      <c r="S7" s="658"/>
      <c r="T7" s="658"/>
      <c r="U7" s="658"/>
      <c r="V7" s="658"/>
      <c r="W7" s="658"/>
      <c r="X7" s="658"/>
      <c r="Y7" s="659"/>
      <c r="Z7" s="695">
        <v>0</v>
      </c>
      <c r="AA7" s="695"/>
      <c r="AB7" s="695"/>
      <c r="AC7" s="695"/>
      <c r="AD7" s="696">
        <v>2805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2510745</v>
      </c>
      <c r="BH7" s="658"/>
      <c r="BI7" s="658"/>
      <c r="BJ7" s="658"/>
      <c r="BK7" s="658"/>
      <c r="BL7" s="658"/>
      <c r="BM7" s="658"/>
      <c r="BN7" s="659"/>
      <c r="BO7" s="695">
        <v>45.4</v>
      </c>
      <c r="BP7" s="695"/>
      <c r="BQ7" s="695"/>
      <c r="BR7" s="695"/>
      <c r="BS7" s="696">
        <v>145378</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3872368</v>
      </c>
      <c r="CS7" s="658"/>
      <c r="CT7" s="658"/>
      <c r="CU7" s="658"/>
      <c r="CV7" s="658"/>
      <c r="CW7" s="658"/>
      <c r="CX7" s="658"/>
      <c r="CY7" s="659"/>
      <c r="CZ7" s="695">
        <v>13.3</v>
      </c>
      <c r="DA7" s="695"/>
      <c r="DB7" s="695"/>
      <c r="DC7" s="695"/>
      <c r="DD7" s="663">
        <v>273319</v>
      </c>
      <c r="DE7" s="658"/>
      <c r="DF7" s="658"/>
      <c r="DG7" s="658"/>
      <c r="DH7" s="658"/>
      <c r="DI7" s="658"/>
      <c r="DJ7" s="658"/>
      <c r="DK7" s="658"/>
      <c r="DL7" s="658"/>
      <c r="DM7" s="658"/>
      <c r="DN7" s="658"/>
      <c r="DO7" s="658"/>
      <c r="DP7" s="659"/>
      <c r="DQ7" s="663">
        <v>2953774</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42073</v>
      </c>
      <c r="S8" s="658"/>
      <c r="T8" s="658"/>
      <c r="U8" s="658"/>
      <c r="V8" s="658"/>
      <c r="W8" s="658"/>
      <c r="X8" s="658"/>
      <c r="Y8" s="659"/>
      <c r="Z8" s="695">
        <v>0.1</v>
      </c>
      <c r="AA8" s="695"/>
      <c r="AB8" s="695"/>
      <c r="AC8" s="695"/>
      <c r="AD8" s="696">
        <v>42073</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81219</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8654046</v>
      </c>
      <c r="CS8" s="658"/>
      <c r="CT8" s="658"/>
      <c r="CU8" s="658"/>
      <c r="CV8" s="658"/>
      <c r="CW8" s="658"/>
      <c r="CX8" s="658"/>
      <c r="CY8" s="659"/>
      <c r="CZ8" s="695">
        <v>29.7</v>
      </c>
      <c r="DA8" s="695"/>
      <c r="DB8" s="695"/>
      <c r="DC8" s="695"/>
      <c r="DD8" s="663">
        <v>46703</v>
      </c>
      <c r="DE8" s="658"/>
      <c r="DF8" s="658"/>
      <c r="DG8" s="658"/>
      <c r="DH8" s="658"/>
      <c r="DI8" s="658"/>
      <c r="DJ8" s="658"/>
      <c r="DK8" s="658"/>
      <c r="DL8" s="658"/>
      <c r="DM8" s="658"/>
      <c r="DN8" s="658"/>
      <c r="DO8" s="658"/>
      <c r="DP8" s="659"/>
      <c r="DQ8" s="663">
        <v>5449001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41957</v>
      </c>
      <c r="S9" s="658"/>
      <c r="T9" s="658"/>
      <c r="U9" s="658"/>
      <c r="V9" s="658"/>
      <c r="W9" s="658"/>
      <c r="X9" s="658"/>
      <c r="Y9" s="659"/>
      <c r="Z9" s="695">
        <v>0.1</v>
      </c>
      <c r="AA9" s="695"/>
      <c r="AB9" s="695"/>
      <c r="AC9" s="695"/>
      <c r="AD9" s="696">
        <v>41957</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1858640</v>
      </c>
      <c r="BH9" s="658"/>
      <c r="BI9" s="658"/>
      <c r="BJ9" s="658"/>
      <c r="BK9" s="658"/>
      <c r="BL9" s="658"/>
      <c r="BM9" s="658"/>
      <c r="BN9" s="659"/>
      <c r="BO9" s="695">
        <v>33.6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2130501</v>
      </c>
      <c r="CS9" s="658"/>
      <c r="CT9" s="658"/>
      <c r="CU9" s="658"/>
      <c r="CV9" s="658"/>
      <c r="CW9" s="658"/>
      <c r="CX9" s="658"/>
      <c r="CY9" s="659"/>
      <c r="CZ9" s="695">
        <v>7.3</v>
      </c>
      <c r="DA9" s="695"/>
      <c r="DB9" s="695"/>
      <c r="DC9" s="695"/>
      <c r="DD9" s="663">
        <v>39890</v>
      </c>
      <c r="DE9" s="658"/>
      <c r="DF9" s="658"/>
      <c r="DG9" s="658"/>
      <c r="DH9" s="658"/>
      <c r="DI9" s="658"/>
      <c r="DJ9" s="658"/>
      <c r="DK9" s="658"/>
      <c r="DL9" s="658"/>
      <c r="DM9" s="658"/>
      <c r="DN9" s="658"/>
      <c r="DO9" s="658"/>
      <c r="DP9" s="659"/>
      <c r="DQ9" s="663">
        <v>1587096</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134959</v>
      </c>
      <c r="BH10" s="658"/>
      <c r="BI10" s="658"/>
      <c r="BJ10" s="658"/>
      <c r="BK10" s="658"/>
      <c r="BL10" s="658"/>
      <c r="BM10" s="658"/>
      <c r="BN10" s="659"/>
      <c r="BO10" s="695">
        <v>2.4</v>
      </c>
      <c r="BP10" s="695"/>
      <c r="BQ10" s="695"/>
      <c r="BR10" s="695"/>
      <c r="BS10" s="696">
        <v>22801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6524</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949</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1149039</v>
      </c>
      <c r="S11" s="658"/>
      <c r="T11" s="658"/>
      <c r="U11" s="658"/>
      <c r="V11" s="658"/>
      <c r="W11" s="658"/>
      <c r="X11" s="658"/>
      <c r="Y11" s="659"/>
      <c r="Z11" s="660">
        <v>3.8</v>
      </c>
      <c r="AA11" s="661"/>
      <c r="AB11" s="661"/>
      <c r="AC11" s="662"/>
      <c r="AD11" s="663">
        <v>1149039</v>
      </c>
      <c r="AE11" s="658"/>
      <c r="AF11" s="658"/>
      <c r="AG11" s="658"/>
      <c r="AH11" s="658"/>
      <c r="AI11" s="658"/>
      <c r="AJ11" s="658"/>
      <c r="AK11" s="659"/>
      <c r="AL11" s="660">
        <v>7.3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435927</v>
      </c>
      <c r="BH11" s="658"/>
      <c r="BI11" s="658"/>
      <c r="BJ11" s="658"/>
      <c r="BK11" s="658"/>
      <c r="BL11" s="658"/>
      <c r="BM11" s="658"/>
      <c r="BN11" s="659"/>
      <c r="BO11" s="695">
        <v>7.9</v>
      </c>
      <c r="BP11" s="695"/>
      <c r="BQ11" s="695"/>
      <c r="BR11" s="695"/>
      <c r="BS11" s="696">
        <v>122577</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611687</v>
      </c>
      <c r="CS11" s="658"/>
      <c r="CT11" s="658"/>
      <c r="CU11" s="658"/>
      <c r="CV11" s="658"/>
      <c r="CW11" s="658"/>
      <c r="CX11" s="658"/>
      <c r="CY11" s="659"/>
      <c r="CZ11" s="695">
        <v>2.1</v>
      </c>
      <c r="DA11" s="695"/>
      <c r="DB11" s="695"/>
      <c r="DC11" s="695"/>
      <c r="DD11" s="663">
        <v>234253</v>
      </c>
      <c r="DE11" s="658"/>
      <c r="DF11" s="658"/>
      <c r="DG11" s="658"/>
      <c r="DH11" s="658"/>
      <c r="DI11" s="658"/>
      <c r="DJ11" s="658"/>
      <c r="DK11" s="658"/>
      <c r="DL11" s="658"/>
      <c r="DM11" s="658"/>
      <c r="DN11" s="658"/>
      <c r="DO11" s="658"/>
      <c r="DP11" s="659"/>
      <c r="DQ11" s="663">
        <v>310056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38237</v>
      </c>
      <c r="S12" s="658"/>
      <c r="T12" s="658"/>
      <c r="U12" s="658"/>
      <c r="V12" s="658"/>
      <c r="W12" s="658"/>
      <c r="X12" s="658"/>
      <c r="Y12" s="659"/>
      <c r="Z12" s="695">
        <v>0.1</v>
      </c>
      <c r="AA12" s="695"/>
      <c r="AB12" s="695"/>
      <c r="AC12" s="695"/>
      <c r="AD12" s="696">
        <v>38237</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2513527</v>
      </c>
      <c r="BH12" s="658"/>
      <c r="BI12" s="658"/>
      <c r="BJ12" s="658"/>
      <c r="BK12" s="658"/>
      <c r="BL12" s="658"/>
      <c r="BM12" s="658"/>
      <c r="BN12" s="659"/>
      <c r="BO12" s="695">
        <v>45.4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803933</v>
      </c>
      <c r="CS12" s="658"/>
      <c r="CT12" s="658"/>
      <c r="CU12" s="658"/>
      <c r="CV12" s="658"/>
      <c r="CW12" s="658"/>
      <c r="CX12" s="658"/>
      <c r="CY12" s="659"/>
      <c r="CZ12" s="695">
        <v>2.8</v>
      </c>
      <c r="DA12" s="695"/>
      <c r="DB12" s="695"/>
      <c r="DC12" s="695"/>
      <c r="DD12" s="663">
        <v>264615</v>
      </c>
      <c r="DE12" s="658"/>
      <c r="DF12" s="658"/>
      <c r="DG12" s="658"/>
      <c r="DH12" s="658"/>
      <c r="DI12" s="658"/>
      <c r="DJ12" s="658"/>
      <c r="DK12" s="658"/>
      <c r="DL12" s="658"/>
      <c r="DM12" s="658"/>
      <c r="DN12" s="658"/>
      <c r="DO12" s="658"/>
      <c r="DP12" s="659"/>
      <c r="DQ12" s="663">
        <v>232274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2497678</v>
      </c>
      <c r="BH13" s="658"/>
      <c r="BI13" s="658"/>
      <c r="BJ13" s="658"/>
      <c r="BK13" s="658"/>
      <c r="BL13" s="658"/>
      <c r="BM13" s="658"/>
      <c r="BN13" s="659"/>
      <c r="BO13" s="695">
        <v>45.1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2910603</v>
      </c>
      <c r="CS13" s="658"/>
      <c r="CT13" s="658"/>
      <c r="CU13" s="658"/>
      <c r="CV13" s="658"/>
      <c r="CW13" s="658"/>
      <c r="CX13" s="658"/>
      <c r="CY13" s="659"/>
      <c r="CZ13" s="695">
        <v>10</v>
      </c>
      <c r="DA13" s="695"/>
      <c r="DB13" s="695"/>
      <c r="DC13" s="695"/>
      <c r="DD13" s="663">
        <v>934432</v>
      </c>
      <c r="DE13" s="658"/>
      <c r="DF13" s="658"/>
      <c r="DG13" s="658"/>
      <c r="DH13" s="658"/>
      <c r="DI13" s="658"/>
      <c r="DJ13" s="658"/>
      <c r="DK13" s="658"/>
      <c r="DL13" s="658"/>
      <c r="DM13" s="658"/>
      <c r="DN13" s="658"/>
      <c r="DO13" s="658"/>
      <c r="DP13" s="659"/>
      <c r="DQ13" s="663">
        <v>1602018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2983</v>
      </c>
      <c r="S14" s="658"/>
      <c r="T14" s="658"/>
      <c r="U14" s="658"/>
      <c r="V14" s="658"/>
      <c r="W14" s="658"/>
      <c r="X14" s="658"/>
      <c r="Y14" s="659"/>
      <c r="Z14" s="695">
        <v>0</v>
      </c>
      <c r="AA14" s="695"/>
      <c r="AB14" s="695"/>
      <c r="AC14" s="695"/>
      <c r="AD14" s="696">
        <v>2983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205892</v>
      </c>
      <c r="BH14" s="658"/>
      <c r="BI14" s="658"/>
      <c r="BJ14" s="658"/>
      <c r="BK14" s="658"/>
      <c r="BL14" s="658"/>
      <c r="BM14" s="658"/>
      <c r="BN14" s="659"/>
      <c r="BO14" s="695">
        <v>3.7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902160</v>
      </c>
      <c r="CS14" s="658"/>
      <c r="CT14" s="658"/>
      <c r="CU14" s="658"/>
      <c r="CV14" s="658"/>
      <c r="CW14" s="658"/>
      <c r="CX14" s="658"/>
      <c r="CY14" s="659"/>
      <c r="CZ14" s="695">
        <v>3.1</v>
      </c>
      <c r="DA14" s="695"/>
      <c r="DB14" s="695"/>
      <c r="DC14" s="695"/>
      <c r="DD14" s="663">
        <v>27534</v>
      </c>
      <c r="DE14" s="658"/>
      <c r="DF14" s="658"/>
      <c r="DG14" s="658"/>
      <c r="DH14" s="658"/>
      <c r="DI14" s="658"/>
      <c r="DJ14" s="658"/>
      <c r="DK14" s="658"/>
      <c r="DL14" s="658"/>
      <c r="DM14" s="658"/>
      <c r="DN14" s="658"/>
      <c r="DO14" s="658"/>
      <c r="DP14" s="659"/>
      <c r="DQ14" s="663">
        <v>828829</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306197</v>
      </c>
      <c r="BH15" s="658"/>
      <c r="BI15" s="658"/>
      <c r="BJ15" s="658"/>
      <c r="BK15" s="658"/>
      <c r="BL15" s="658"/>
      <c r="BM15" s="658"/>
      <c r="BN15" s="659"/>
      <c r="BO15" s="695">
        <v>5.5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5490872</v>
      </c>
      <c r="CS15" s="658"/>
      <c r="CT15" s="658"/>
      <c r="CU15" s="658"/>
      <c r="CV15" s="658"/>
      <c r="CW15" s="658"/>
      <c r="CX15" s="658"/>
      <c r="CY15" s="659"/>
      <c r="CZ15" s="695">
        <v>18.8</v>
      </c>
      <c r="DA15" s="695"/>
      <c r="DB15" s="695"/>
      <c r="DC15" s="695"/>
      <c r="DD15" s="663">
        <v>3260201</v>
      </c>
      <c r="DE15" s="658"/>
      <c r="DF15" s="658"/>
      <c r="DG15" s="658"/>
      <c r="DH15" s="658"/>
      <c r="DI15" s="658"/>
      <c r="DJ15" s="658"/>
      <c r="DK15" s="658"/>
      <c r="DL15" s="658"/>
      <c r="DM15" s="658"/>
      <c r="DN15" s="658"/>
      <c r="DO15" s="658"/>
      <c r="DP15" s="659"/>
      <c r="DQ15" s="663">
        <v>1905713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29740</v>
      </c>
      <c r="S16" s="658"/>
      <c r="T16" s="658"/>
      <c r="U16" s="658"/>
      <c r="V16" s="658"/>
      <c r="W16" s="658"/>
      <c r="X16" s="658"/>
      <c r="Y16" s="659"/>
      <c r="Z16" s="695">
        <v>0.1</v>
      </c>
      <c r="AA16" s="695"/>
      <c r="AB16" s="695"/>
      <c r="AC16" s="695"/>
      <c r="AD16" s="696">
        <v>29740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21871</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18335</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94650</v>
      </c>
      <c r="S17" s="658"/>
      <c r="T17" s="658"/>
      <c r="U17" s="658"/>
      <c r="V17" s="658"/>
      <c r="W17" s="658"/>
      <c r="X17" s="658"/>
      <c r="Y17" s="659"/>
      <c r="Z17" s="695">
        <v>0.3</v>
      </c>
      <c r="AA17" s="695"/>
      <c r="AB17" s="695"/>
      <c r="AC17" s="695"/>
      <c r="AD17" s="696">
        <v>94650</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3533713</v>
      </c>
      <c r="CS17" s="658"/>
      <c r="CT17" s="658"/>
      <c r="CU17" s="658"/>
      <c r="CV17" s="658"/>
      <c r="CW17" s="658"/>
      <c r="CX17" s="658"/>
      <c r="CY17" s="659"/>
      <c r="CZ17" s="695">
        <v>12.1</v>
      </c>
      <c r="DA17" s="695"/>
      <c r="DB17" s="695"/>
      <c r="DC17" s="695"/>
      <c r="DD17" s="663" t="s">
        <v>122</v>
      </c>
      <c r="DE17" s="658"/>
      <c r="DF17" s="658"/>
      <c r="DG17" s="658"/>
      <c r="DH17" s="658"/>
      <c r="DI17" s="658"/>
      <c r="DJ17" s="658"/>
      <c r="DK17" s="658"/>
      <c r="DL17" s="658"/>
      <c r="DM17" s="658"/>
      <c r="DN17" s="658"/>
      <c r="DO17" s="658"/>
      <c r="DP17" s="659"/>
      <c r="DQ17" s="663">
        <v>3489044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42983</v>
      </c>
      <c r="S18" s="658"/>
      <c r="T18" s="658"/>
      <c r="U18" s="658"/>
      <c r="V18" s="658"/>
      <c r="W18" s="658"/>
      <c r="X18" s="658"/>
      <c r="Y18" s="659"/>
      <c r="Z18" s="695">
        <v>0.1</v>
      </c>
      <c r="AA18" s="695"/>
      <c r="AB18" s="695"/>
      <c r="AC18" s="695"/>
      <c r="AD18" s="696">
        <v>42983</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32330</v>
      </c>
      <c r="S19" s="658"/>
      <c r="T19" s="658"/>
      <c r="U19" s="658"/>
      <c r="V19" s="658"/>
      <c r="W19" s="658"/>
      <c r="X19" s="658"/>
      <c r="Y19" s="659"/>
      <c r="Z19" s="695">
        <v>0.1</v>
      </c>
      <c r="AA19" s="695"/>
      <c r="AB19" s="695"/>
      <c r="AC19" s="695"/>
      <c r="AD19" s="696">
        <v>32330</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10653</v>
      </c>
      <c r="S20" s="658"/>
      <c r="T20" s="658"/>
      <c r="U20" s="658"/>
      <c r="V20" s="658"/>
      <c r="W20" s="658"/>
      <c r="X20" s="658"/>
      <c r="Y20" s="659"/>
      <c r="Z20" s="695">
        <v>0</v>
      </c>
      <c r="AA20" s="695"/>
      <c r="AB20" s="695"/>
      <c r="AC20" s="695"/>
      <c r="AD20" s="696">
        <v>10653</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29160475</v>
      </c>
      <c r="CS20" s="658"/>
      <c r="CT20" s="658"/>
      <c r="CU20" s="658"/>
      <c r="CV20" s="658"/>
      <c r="CW20" s="658"/>
      <c r="CX20" s="658"/>
      <c r="CY20" s="659"/>
      <c r="CZ20" s="695">
        <v>100</v>
      </c>
      <c r="DA20" s="695"/>
      <c r="DB20" s="695"/>
      <c r="DC20" s="695"/>
      <c r="DD20" s="663">
        <v>5080947</v>
      </c>
      <c r="DE20" s="658"/>
      <c r="DF20" s="658"/>
      <c r="DG20" s="658"/>
      <c r="DH20" s="658"/>
      <c r="DI20" s="658"/>
      <c r="DJ20" s="658"/>
      <c r="DK20" s="658"/>
      <c r="DL20" s="658"/>
      <c r="DM20" s="658"/>
      <c r="DN20" s="658"/>
      <c r="DO20" s="658"/>
      <c r="DP20" s="659"/>
      <c r="DQ20" s="663">
        <v>18599286</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9302357</v>
      </c>
      <c r="S21" s="658"/>
      <c r="T21" s="658"/>
      <c r="U21" s="658"/>
      <c r="V21" s="658"/>
      <c r="W21" s="658"/>
      <c r="X21" s="658"/>
      <c r="Y21" s="659"/>
      <c r="Z21" s="695">
        <v>31.1</v>
      </c>
      <c r="AA21" s="695"/>
      <c r="AB21" s="695"/>
      <c r="AC21" s="695"/>
      <c r="AD21" s="696">
        <v>8474014</v>
      </c>
      <c r="AE21" s="696"/>
      <c r="AF21" s="696"/>
      <c r="AG21" s="696"/>
      <c r="AH21" s="696"/>
      <c r="AI21" s="696"/>
      <c r="AJ21" s="696"/>
      <c r="AK21" s="696"/>
      <c r="AL21" s="660">
        <v>53.9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8474014</v>
      </c>
      <c r="S22" s="658"/>
      <c r="T22" s="658"/>
      <c r="U22" s="658"/>
      <c r="V22" s="658"/>
      <c r="W22" s="658"/>
      <c r="X22" s="658"/>
      <c r="Y22" s="659"/>
      <c r="Z22" s="695">
        <v>28.4</v>
      </c>
      <c r="AA22" s="695"/>
      <c r="AB22" s="695"/>
      <c r="AC22" s="695"/>
      <c r="AD22" s="696">
        <v>8474014</v>
      </c>
      <c r="AE22" s="696"/>
      <c r="AF22" s="696"/>
      <c r="AG22" s="696"/>
      <c r="AH22" s="696"/>
      <c r="AI22" s="696"/>
      <c r="AJ22" s="696"/>
      <c r="AK22" s="696"/>
      <c r="AL22" s="660">
        <v>53.9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828343</v>
      </c>
      <c r="S23" s="658"/>
      <c r="T23" s="658"/>
      <c r="U23" s="658"/>
      <c r="V23" s="658"/>
      <c r="W23" s="658"/>
      <c r="X23" s="658"/>
      <c r="Y23" s="659"/>
      <c r="Z23" s="695">
        <v>2.8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12182833</v>
      </c>
      <c r="CS24" s="713"/>
      <c r="CT24" s="713"/>
      <c r="CU24" s="713"/>
      <c r="CV24" s="713"/>
      <c r="CW24" s="713"/>
      <c r="CX24" s="713"/>
      <c r="CY24" s="738"/>
      <c r="CZ24" s="739">
        <v>41.8</v>
      </c>
      <c r="DA24" s="721"/>
      <c r="DB24" s="721"/>
      <c r="DC24" s="741"/>
      <c r="DD24" s="737">
        <v>9150308</v>
      </c>
      <c r="DE24" s="713"/>
      <c r="DF24" s="713"/>
      <c r="DG24" s="713"/>
      <c r="DH24" s="713"/>
      <c r="DI24" s="713"/>
      <c r="DJ24" s="713"/>
      <c r="DK24" s="738"/>
      <c r="DL24" s="737">
        <v>8255767</v>
      </c>
      <c r="DM24" s="713"/>
      <c r="DN24" s="713"/>
      <c r="DO24" s="713"/>
      <c r="DP24" s="713"/>
      <c r="DQ24" s="713"/>
      <c r="DR24" s="713"/>
      <c r="DS24" s="713"/>
      <c r="DT24" s="713"/>
      <c r="DU24" s="713"/>
      <c r="DV24" s="738"/>
      <c r="DW24" s="739">
        <v>52.2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16520107</v>
      </c>
      <c r="S25" s="658"/>
      <c r="T25" s="658"/>
      <c r="U25" s="658"/>
      <c r="V25" s="658"/>
      <c r="W25" s="658"/>
      <c r="X25" s="658"/>
      <c r="Y25" s="659"/>
      <c r="Z25" s="695">
        <v>55.3</v>
      </c>
      <c r="AA25" s="695"/>
      <c r="AB25" s="695"/>
      <c r="AC25" s="695"/>
      <c r="AD25" s="696">
        <v>15691764</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3971285</v>
      </c>
      <c r="CS25" s="670"/>
      <c r="CT25" s="670"/>
      <c r="CU25" s="670"/>
      <c r="CV25" s="670"/>
      <c r="CW25" s="670"/>
      <c r="CX25" s="670"/>
      <c r="CY25" s="671"/>
      <c r="CZ25" s="660">
        <v>13.6</v>
      </c>
      <c r="DA25" s="672"/>
      <c r="DB25" s="672"/>
      <c r="DC25" s="673"/>
      <c r="DD25" s="663">
        <v>3586563</v>
      </c>
      <c r="DE25" s="670"/>
      <c r="DF25" s="670"/>
      <c r="DG25" s="670"/>
      <c r="DH25" s="670"/>
      <c r="DI25" s="670"/>
      <c r="DJ25" s="670"/>
      <c r="DK25" s="671"/>
      <c r="DL25" s="663">
        <v>3560141</v>
      </c>
      <c r="DM25" s="670"/>
      <c r="DN25" s="670"/>
      <c r="DO25" s="670"/>
      <c r="DP25" s="670"/>
      <c r="DQ25" s="670"/>
      <c r="DR25" s="670"/>
      <c r="DS25" s="670"/>
      <c r="DT25" s="670"/>
      <c r="DU25" s="670"/>
      <c r="DV25" s="671"/>
      <c r="DW25" s="660">
        <v>22.5</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5124</v>
      </c>
      <c r="S26" s="658"/>
      <c r="T26" s="658"/>
      <c r="U26" s="658"/>
      <c r="V26" s="658"/>
      <c r="W26" s="658"/>
      <c r="X26" s="658"/>
      <c r="Y26" s="659"/>
      <c r="Z26" s="695">
        <v>0</v>
      </c>
      <c r="AA26" s="695"/>
      <c r="AB26" s="695"/>
      <c r="AC26" s="695"/>
      <c r="AD26" s="696">
        <v>5124</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2141385</v>
      </c>
      <c r="CS26" s="658"/>
      <c r="CT26" s="658"/>
      <c r="CU26" s="658"/>
      <c r="CV26" s="658"/>
      <c r="CW26" s="658"/>
      <c r="CX26" s="658"/>
      <c r="CY26" s="659"/>
      <c r="CZ26" s="660">
        <v>7.3</v>
      </c>
      <c r="DA26" s="672"/>
      <c r="DB26" s="672"/>
      <c r="DC26" s="673"/>
      <c r="DD26" s="663">
        <v>1943199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307119</v>
      </c>
      <c r="S27" s="658"/>
      <c r="T27" s="658"/>
      <c r="U27" s="658"/>
      <c r="V27" s="658"/>
      <c r="W27" s="658"/>
      <c r="X27" s="658"/>
      <c r="Y27" s="659"/>
      <c r="Z27" s="695">
        <v>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5536361</v>
      </c>
      <c r="BH27" s="658"/>
      <c r="BI27" s="658"/>
      <c r="BJ27" s="658"/>
      <c r="BK27" s="658"/>
      <c r="BL27" s="658"/>
      <c r="BM27" s="658"/>
      <c r="BN27" s="659"/>
      <c r="BO27" s="695">
        <v>100</v>
      </c>
      <c r="BP27" s="695"/>
      <c r="BQ27" s="695"/>
      <c r="BR27" s="695"/>
      <c r="BS27" s="696">
        <v>145378</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4677835</v>
      </c>
      <c r="CS27" s="670"/>
      <c r="CT27" s="670"/>
      <c r="CU27" s="670"/>
      <c r="CV27" s="670"/>
      <c r="CW27" s="670"/>
      <c r="CX27" s="670"/>
      <c r="CY27" s="671"/>
      <c r="CZ27" s="660">
        <v>16</v>
      </c>
      <c r="DA27" s="672"/>
      <c r="DB27" s="672"/>
      <c r="DC27" s="673"/>
      <c r="DD27" s="663">
        <v>2074701</v>
      </c>
      <c r="DE27" s="670"/>
      <c r="DF27" s="670"/>
      <c r="DG27" s="670"/>
      <c r="DH27" s="670"/>
      <c r="DI27" s="670"/>
      <c r="DJ27" s="670"/>
      <c r="DK27" s="671"/>
      <c r="DL27" s="663">
        <v>1206775</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214444</v>
      </c>
      <c r="S28" s="658"/>
      <c r="T28" s="658"/>
      <c r="U28" s="658"/>
      <c r="V28" s="658"/>
      <c r="W28" s="658"/>
      <c r="X28" s="658"/>
      <c r="Y28" s="659"/>
      <c r="Z28" s="695">
        <v>0.7</v>
      </c>
      <c r="AA28" s="695"/>
      <c r="AB28" s="695"/>
      <c r="AC28" s="695"/>
      <c r="AD28" s="696">
        <v>8928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3533713</v>
      </c>
      <c r="CS28" s="658"/>
      <c r="CT28" s="658"/>
      <c r="CU28" s="658"/>
      <c r="CV28" s="658"/>
      <c r="CW28" s="658"/>
      <c r="CX28" s="658"/>
      <c r="CY28" s="659"/>
      <c r="CZ28" s="660">
        <v>12.1</v>
      </c>
      <c r="DA28" s="672"/>
      <c r="DB28" s="672"/>
      <c r="DC28" s="673"/>
      <c r="DD28" s="663">
        <v>3489044</v>
      </c>
      <c r="DE28" s="658"/>
      <c r="DF28" s="658"/>
      <c r="DG28" s="658"/>
      <c r="DH28" s="658"/>
      <c r="DI28" s="658"/>
      <c r="DJ28" s="658"/>
      <c r="DK28" s="659"/>
      <c r="DL28" s="663">
        <v>3488851</v>
      </c>
      <c r="DM28" s="658"/>
      <c r="DN28" s="658"/>
      <c r="DO28" s="658"/>
      <c r="DP28" s="658"/>
      <c r="DQ28" s="658"/>
      <c r="DR28" s="658"/>
      <c r="DS28" s="658"/>
      <c r="DT28" s="658"/>
      <c r="DU28" s="658"/>
      <c r="DV28" s="659"/>
      <c r="DW28" s="660">
        <v>22.1</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146047</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3533505</v>
      </c>
      <c r="CS29" s="670"/>
      <c r="CT29" s="670"/>
      <c r="CU29" s="670"/>
      <c r="CV29" s="670"/>
      <c r="CW29" s="670"/>
      <c r="CX29" s="670"/>
      <c r="CY29" s="671"/>
      <c r="CZ29" s="660">
        <v>12.1</v>
      </c>
      <c r="DA29" s="672"/>
      <c r="DB29" s="672"/>
      <c r="DC29" s="673"/>
      <c r="DD29" s="663">
        <v>3488836</v>
      </c>
      <c r="DE29" s="670"/>
      <c r="DF29" s="670"/>
      <c r="DG29" s="670"/>
      <c r="DH29" s="670"/>
      <c r="DI29" s="670"/>
      <c r="DJ29" s="670"/>
      <c r="DK29" s="671"/>
      <c r="DL29" s="663">
        <v>3488643</v>
      </c>
      <c r="DM29" s="670"/>
      <c r="DN29" s="670"/>
      <c r="DO29" s="670"/>
      <c r="DP29" s="670"/>
      <c r="DQ29" s="670"/>
      <c r="DR29" s="670"/>
      <c r="DS29" s="670"/>
      <c r="DT29" s="670"/>
      <c r="DU29" s="670"/>
      <c r="DV29" s="671"/>
      <c r="DW29" s="660">
        <v>22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3847248</v>
      </c>
      <c r="S30" s="658"/>
      <c r="T30" s="658"/>
      <c r="U30" s="658"/>
      <c r="V30" s="658"/>
      <c r="W30" s="658"/>
      <c r="X30" s="658"/>
      <c r="Y30" s="659"/>
      <c r="Z30" s="695">
        <v>12.9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3474764</v>
      </c>
      <c r="CS30" s="658"/>
      <c r="CT30" s="658"/>
      <c r="CU30" s="658"/>
      <c r="CV30" s="658"/>
      <c r="CW30" s="658"/>
      <c r="CX30" s="658"/>
      <c r="CY30" s="659"/>
      <c r="CZ30" s="660">
        <v>11.9</v>
      </c>
      <c r="DA30" s="672"/>
      <c r="DB30" s="672"/>
      <c r="DC30" s="673"/>
      <c r="DD30" s="663">
        <v>3433222</v>
      </c>
      <c r="DE30" s="658"/>
      <c r="DF30" s="658"/>
      <c r="DG30" s="658"/>
      <c r="DH30" s="658"/>
      <c r="DI30" s="658"/>
      <c r="DJ30" s="658"/>
      <c r="DK30" s="659"/>
      <c r="DL30" s="663">
        <v>3433029</v>
      </c>
      <c r="DM30" s="658"/>
      <c r="DN30" s="658"/>
      <c r="DO30" s="658"/>
      <c r="DP30" s="658"/>
      <c r="DQ30" s="658"/>
      <c r="DR30" s="658"/>
      <c r="DS30" s="658"/>
      <c r="DT30" s="658"/>
      <c r="DU30" s="658"/>
      <c r="DV30" s="659"/>
      <c r="DW30" s="660">
        <v>21.7</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97.8</v>
      </c>
      <c r="BN31" s="720"/>
      <c r="BO31" s="720"/>
      <c r="BP31" s="720"/>
      <c r="BQ31" s="722"/>
      <c r="BR31" s="719">
        <v>99.1</v>
      </c>
      <c r="BS31" s="720"/>
      <c r="BT31" s="720"/>
      <c r="BU31" s="720"/>
      <c r="BV31" s="720"/>
      <c r="BW31" s="720"/>
      <c r="BX31" s="721">
        <v>97.5</v>
      </c>
      <c r="BY31" s="720"/>
      <c r="BZ31" s="720"/>
      <c r="CA31" s="720"/>
      <c r="CB31" s="722"/>
      <c r="CD31" s="678"/>
      <c r="CE31" s="679"/>
      <c r="CF31" s="654" t="s">
        <v>300</v>
      </c>
      <c r="CG31" s="655"/>
      <c r="CH31" s="655"/>
      <c r="CI31" s="655"/>
      <c r="CJ31" s="655"/>
      <c r="CK31" s="655"/>
      <c r="CL31" s="655"/>
      <c r="CM31" s="655"/>
      <c r="CN31" s="655"/>
      <c r="CO31" s="655"/>
      <c r="CP31" s="655"/>
      <c r="CQ31" s="656"/>
      <c r="CR31" s="657">
        <v>58741</v>
      </c>
      <c r="CS31" s="670"/>
      <c r="CT31" s="670"/>
      <c r="CU31" s="670"/>
      <c r="CV31" s="670"/>
      <c r="CW31" s="670"/>
      <c r="CX31" s="670"/>
      <c r="CY31" s="671"/>
      <c r="CZ31" s="660">
        <v>0.2</v>
      </c>
      <c r="DA31" s="672"/>
      <c r="DB31" s="672"/>
      <c r="DC31" s="673"/>
      <c r="DD31" s="663">
        <v>55614</v>
      </c>
      <c r="DE31" s="670"/>
      <c r="DF31" s="670"/>
      <c r="DG31" s="670"/>
      <c r="DH31" s="670"/>
      <c r="DI31" s="670"/>
      <c r="DJ31" s="670"/>
      <c r="DK31" s="671"/>
      <c r="DL31" s="663">
        <v>55614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1548380</v>
      </c>
      <c r="S32" s="658"/>
      <c r="T32" s="658"/>
      <c r="U32" s="658"/>
      <c r="V32" s="658"/>
      <c r="W32" s="658"/>
      <c r="X32" s="658"/>
      <c r="Y32" s="659"/>
      <c r="Z32" s="695">
        <v>5.2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98.4</v>
      </c>
      <c r="BN32" s="670"/>
      <c r="BO32" s="670"/>
      <c r="BP32" s="670"/>
      <c r="BQ32" s="693"/>
      <c r="BR32" s="723">
        <v>99.2</v>
      </c>
      <c r="BS32" s="670"/>
      <c r="BT32" s="670"/>
      <c r="BU32" s="670"/>
      <c r="BV32" s="670"/>
      <c r="BW32" s="670"/>
      <c r="BX32" s="661">
        <v>98</v>
      </c>
      <c r="BY32" s="670"/>
      <c r="BZ32" s="670"/>
      <c r="CA32" s="670"/>
      <c r="CB32" s="693"/>
      <c r="CD32" s="680"/>
      <c r="CE32" s="681"/>
      <c r="CF32" s="654" t="s">
        <v>304</v>
      </c>
      <c r="CG32" s="655"/>
      <c r="CH32" s="655"/>
      <c r="CI32" s="655"/>
      <c r="CJ32" s="655"/>
      <c r="CK32" s="655"/>
      <c r="CL32" s="655"/>
      <c r="CM32" s="655"/>
      <c r="CN32" s="655"/>
      <c r="CO32" s="655"/>
      <c r="CP32" s="655"/>
      <c r="CQ32" s="656"/>
      <c r="CR32" s="657">
        <v>208</v>
      </c>
      <c r="CS32" s="658"/>
      <c r="CT32" s="658"/>
      <c r="CU32" s="658"/>
      <c r="CV32" s="658"/>
      <c r="CW32" s="658"/>
      <c r="CX32" s="658"/>
      <c r="CY32" s="659"/>
      <c r="CZ32" s="660">
        <v>0</v>
      </c>
      <c r="DA32" s="672"/>
      <c r="DB32" s="672"/>
      <c r="DC32" s="673"/>
      <c r="DD32" s="663">
        <v>208</v>
      </c>
      <c r="DE32" s="658"/>
      <c r="DF32" s="658"/>
      <c r="DG32" s="658"/>
      <c r="DH32" s="658"/>
      <c r="DI32" s="658"/>
      <c r="DJ32" s="658"/>
      <c r="DK32" s="659"/>
      <c r="DL32" s="663">
        <v>208</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155369</v>
      </c>
      <c r="S33" s="658"/>
      <c r="T33" s="658"/>
      <c r="U33" s="658"/>
      <c r="V33" s="658"/>
      <c r="W33" s="658"/>
      <c r="X33" s="658"/>
      <c r="Y33" s="659"/>
      <c r="Z33" s="695">
        <v>0.5</v>
      </c>
      <c r="AA33" s="695"/>
      <c r="AB33" s="695"/>
      <c r="AC33" s="695"/>
      <c r="AD33" s="696">
        <v>26348</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v>
      </c>
      <c r="BH33" s="642"/>
      <c r="BI33" s="642"/>
      <c r="BJ33" s="642"/>
      <c r="BK33" s="642"/>
      <c r="BL33" s="642"/>
      <c r="BM33" s="688">
        <v>97.1</v>
      </c>
      <c r="BN33" s="642"/>
      <c r="BO33" s="642"/>
      <c r="BP33" s="642"/>
      <c r="BQ33" s="705"/>
      <c r="BR33" s="718">
        <v>98.9</v>
      </c>
      <c r="BS33" s="642"/>
      <c r="BT33" s="642"/>
      <c r="BU33" s="642"/>
      <c r="BV33" s="642"/>
      <c r="BW33" s="642"/>
      <c r="BX33" s="688">
        <v>96.9</v>
      </c>
      <c r="BY33" s="642"/>
      <c r="BZ33" s="642"/>
      <c r="CA33" s="642"/>
      <c r="CB33" s="705"/>
      <c r="CD33" s="654" t="s">
        <v>307</v>
      </c>
      <c r="CE33" s="655"/>
      <c r="CF33" s="655"/>
      <c r="CG33" s="655"/>
      <c r="CH33" s="655"/>
      <c r="CI33" s="655"/>
      <c r="CJ33" s="655"/>
      <c r="CK33" s="655"/>
      <c r="CL33" s="655"/>
      <c r="CM33" s="655"/>
      <c r="CN33" s="655"/>
      <c r="CO33" s="655"/>
      <c r="CP33" s="655"/>
      <c r="CQ33" s="656"/>
      <c r="CR33" s="657">
        <v>11874824</v>
      </c>
      <c r="CS33" s="670"/>
      <c r="CT33" s="670"/>
      <c r="CU33" s="670"/>
      <c r="CV33" s="670"/>
      <c r="CW33" s="670"/>
      <c r="CX33" s="670"/>
      <c r="CY33" s="671"/>
      <c r="CZ33" s="660">
        <v>40.700000000000003</v>
      </c>
      <c r="DA33" s="672"/>
      <c r="DB33" s="672"/>
      <c r="DC33" s="673"/>
      <c r="DD33" s="663">
        <v>8825959</v>
      </c>
      <c r="DE33" s="670"/>
      <c r="DF33" s="670"/>
      <c r="DG33" s="670"/>
      <c r="DH33" s="670"/>
      <c r="DI33" s="670"/>
      <c r="DJ33" s="670"/>
      <c r="DK33" s="671"/>
      <c r="DL33" s="663">
        <v>7180121</v>
      </c>
      <c r="DM33" s="670"/>
      <c r="DN33" s="670"/>
      <c r="DO33" s="670"/>
      <c r="DP33" s="670"/>
      <c r="DQ33" s="670"/>
      <c r="DR33" s="670"/>
      <c r="DS33" s="670"/>
      <c r="DT33" s="670"/>
      <c r="DU33" s="670"/>
      <c r="DV33" s="671"/>
      <c r="DW33" s="660">
        <v>45.4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677337</v>
      </c>
      <c r="S34" s="658"/>
      <c r="T34" s="658"/>
      <c r="U34" s="658"/>
      <c r="V34" s="658"/>
      <c r="W34" s="658"/>
      <c r="X34" s="658"/>
      <c r="Y34" s="659"/>
      <c r="Z34" s="695">
        <v>2.2999999999999998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3383906</v>
      </c>
      <c r="CS34" s="658"/>
      <c r="CT34" s="658"/>
      <c r="CU34" s="658"/>
      <c r="CV34" s="658"/>
      <c r="CW34" s="658"/>
      <c r="CX34" s="658"/>
      <c r="CY34" s="659"/>
      <c r="CZ34" s="660">
        <v>11.6</v>
      </c>
      <c r="DA34" s="672"/>
      <c r="DB34" s="672"/>
      <c r="DC34" s="673"/>
      <c r="DD34" s="663">
        <v>2653557</v>
      </c>
      <c r="DE34" s="658"/>
      <c r="DF34" s="658"/>
      <c r="DG34" s="658"/>
      <c r="DH34" s="658"/>
      <c r="DI34" s="658"/>
      <c r="DJ34" s="658"/>
      <c r="DK34" s="659"/>
      <c r="DL34" s="663">
        <v>2224989</v>
      </c>
      <c r="DM34" s="658"/>
      <c r="DN34" s="658"/>
      <c r="DO34" s="658"/>
      <c r="DP34" s="658"/>
      <c r="DQ34" s="658"/>
      <c r="DR34" s="658"/>
      <c r="DS34" s="658"/>
      <c r="DT34" s="658"/>
      <c r="DU34" s="658"/>
      <c r="DV34" s="659"/>
      <c r="DW34" s="660">
        <v>14.1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2280816</v>
      </c>
      <c r="S35" s="658"/>
      <c r="T35" s="658"/>
      <c r="U35" s="658"/>
      <c r="V35" s="658"/>
      <c r="W35" s="658"/>
      <c r="X35" s="658"/>
      <c r="Y35" s="659"/>
      <c r="Z35" s="695">
        <v>7.6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199721</v>
      </c>
      <c r="CS35" s="670"/>
      <c r="CT35" s="670"/>
      <c r="CU35" s="670"/>
      <c r="CV35" s="670"/>
      <c r="CW35" s="670"/>
      <c r="CX35" s="670"/>
      <c r="CY35" s="671"/>
      <c r="CZ35" s="660">
        <v>0.7</v>
      </c>
      <c r="DA35" s="672"/>
      <c r="DB35" s="672"/>
      <c r="DC35" s="673"/>
      <c r="DD35" s="663">
        <v>136003</v>
      </c>
      <c r="DE35" s="670"/>
      <c r="DF35" s="670"/>
      <c r="DG35" s="670"/>
      <c r="DH35" s="670"/>
      <c r="DI35" s="670"/>
      <c r="DJ35" s="670"/>
      <c r="DK35" s="671"/>
      <c r="DL35" s="663">
        <v>108663</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1374714</v>
      </c>
      <c r="S36" s="658"/>
      <c r="T36" s="658"/>
      <c r="U36" s="658"/>
      <c r="V36" s="658"/>
      <c r="W36" s="658"/>
      <c r="X36" s="658"/>
      <c r="Y36" s="659"/>
      <c r="Z36" s="695">
        <v>4.5999999999999996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4130824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155597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3984302</v>
      </c>
      <c r="CS36" s="658"/>
      <c r="CT36" s="658"/>
      <c r="CU36" s="658"/>
      <c r="CV36" s="658"/>
      <c r="CW36" s="658"/>
      <c r="CX36" s="658"/>
      <c r="CY36" s="659"/>
      <c r="CZ36" s="660">
        <v>13.7</v>
      </c>
      <c r="DA36" s="672"/>
      <c r="DB36" s="672"/>
      <c r="DC36" s="673"/>
      <c r="DD36" s="663">
        <v>3404739</v>
      </c>
      <c r="DE36" s="658"/>
      <c r="DF36" s="658"/>
      <c r="DG36" s="658"/>
      <c r="DH36" s="658"/>
      <c r="DI36" s="658"/>
      <c r="DJ36" s="658"/>
      <c r="DK36" s="659"/>
      <c r="DL36" s="663">
        <v>2963787</v>
      </c>
      <c r="DM36" s="658"/>
      <c r="DN36" s="658"/>
      <c r="DO36" s="658"/>
      <c r="DP36" s="658"/>
      <c r="DQ36" s="658"/>
      <c r="DR36" s="658"/>
      <c r="DS36" s="658"/>
      <c r="DT36" s="658"/>
      <c r="DU36" s="658"/>
      <c r="DV36" s="659"/>
      <c r="DW36" s="660">
        <v>18.7</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892882</v>
      </c>
      <c r="S37" s="658"/>
      <c r="T37" s="658"/>
      <c r="U37" s="658"/>
      <c r="V37" s="658"/>
      <c r="W37" s="658"/>
      <c r="X37" s="658"/>
      <c r="Y37" s="659"/>
      <c r="Z37" s="695">
        <v>3</v>
      </c>
      <c r="AA37" s="695"/>
      <c r="AB37" s="695"/>
      <c r="AC37" s="695"/>
      <c r="AD37" s="696">
        <v>607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1160000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82847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1430998</v>
      </c>
      <c r="CS37" s="670"/>
      <c r="CT37" s="670"/>
      <c r="CU37" s="670"/>
      <c r="CV37" s="670"/>
      <c r="CW37" s="670"/>
      <c r="CX37" s="670"/>
      <c r="CY37" s="671"/>
      <c r="CZ37" s="660">
        <v>4.9000000000000004</v>
      </c>
      <c r="DA37" s="672"/>
      <c r="DB37" s="672"/>
      <c r="DC37" s="673"/>
      <c r="DD37" s="663">
        <v>1325787</v>
      </c>
      <c r="DE37" s="670"/>
      <c r="DF37" s="670"/>
      <c r="DG37" s="670"/>
      <c r="DH37" s="670"/>
      <c r="DI37" s="670"/>
      <c r="DJ37" s="670"/>
      <c r="DK37" s="671"/>
      <c r="DL37" s="663">
        <v>1281728</v>
      </c>
      <c r="DM37" s="670"/>
      <c r="DN37" s="670"/>
      <c r="DO37" s="670"/>
      <c r="DP37" s="670"/>
      <c r="DQ37" s="670"/>
      <c r="DR37" s="670"/>
      <c r="DS37" s="670"/>
      <c r="DT37" s="670"/>
      <c r="DU37" s="670"/>
      <c r="DV37" s="671"/>
      <c r="DW37" s="660">
        <v>8.1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1909922</v>
      </c>
      <c r="S38" s="658"/>
      <c r="T38" s="658"/>
      <c r="U38" s="658"/>
      <c r="V38" s="658"/>
      <c r="W38" s="658"/>
      <c r="X38" s="658"/>
      <c r="Y38" s="659"/>
      <c r="Z38" s="695">
        <v>6.4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533320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5934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2402862</v>
      </c>
      <c r="CS38" s="658"/>
      <c r="CT38" s="658"/>
      <c r="CU38" s="658"/>
      <c r="CV38" s="658"/>
      <c r="CW38" s="658"/>
      <c r="CX38" s="658"/>
      <c r="CY38" s="659"/>
      <c r="CZ38" s="660">
        <v>8.1999999999999993</v>
      </c>
      <c r="DA38" s="672"/>
      <c r="DB38" s="672"/>
      <c r="DC38" s="673"/>
      <c r="DD38" s="663">
        <v>1971358</v>
      </c>
      <c r="DE38" s="658"/>
      <c r="DF38" s="658"/>
      <c r="DG38" s="658"/>
      <c r="DH38" s="658"/>
      <c r="DI38" s="658"/>
      <c r="DJ38" s="658"/>
      <c r="DK38" s="659"/>
      <c r="DL38" s="663">
        <v>1881316</v>
      </c>
      <c r="DM38" s="658"/>
      <c r="DN38" s="658"/>
      <c r="DO38" s="658"/>
      <c r="DP38" s="658"/>
      <c r="DQ38" s="658"/>
      <c r="DR38" s="658"/>
      <c r="DS38" s="658"/>
      <c r="DT38" s="658"/>
      <c r="DU38" s="658"/>
      <c r="DV38" s="659"/>
      <c r="DW38" s="660">
        <v>11.9</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34642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8681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1128698</v>
      </c>
      <c r="CS39" s="670"/>
      <c r="CT39" s="670"/>
      <c r="CU39" s="670"/>
      <c r="CV39" s="670"/>
      <c r="CW39" s="670"/>
      <c r="CX39" s="670"/>
      <c r="CY39" s="671"/>
      <c r="CZ39" s="660">
        <v>3.9</v>
      </c>
      <c r="DA39" s="672"/>
      <c r="DB39" s="672"/>
      <c r="DC39" s="673"/>
      <c r="DD39" s="663">
        <v>405965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89122</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9100</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775335</v>
      </c>
      <c r="CS40" s="658"/>
      <c r="CT40" s="658"/>
      <c r="CU40" s="658"/>
      <c r="CV40" s="658"/>
      <c r="CW40" s="658"/>
      <c r="CX40" s="658"/>
      <c r="CY40" s="659"/>
      <c r="CZ40" s="660">
        <v>2.7</v>
      </c>
      <c r="DA40" s="672"/>
      <c r="DB40" s="672"/>
      <c r="DC40" s="673"/>
      <c r="DD40" s="663">
        <v>254337</v>
      </c>
      <c r="DE40" s="658"/>
      <c r="DF40" s="658"/>
      <c r="DG40" s="658"/>
      <c r="DH40" s="658"/>
      <c r="DI40" s="658"/>
      <c r="DJ40" s="658"/>
      <c r="DK40" s="659"/>
      <c r="DL40" s="663">
        <v>1366</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29879509</v>
      </c>
      <c r="S41" s="682"/>
      <c r="T41" s="682"/>
      <c r="U41" s="682"/>
      <c r="V41" s="682"/>
      <c r="W41" s="682"/>
      <c r="X41" s="682"/>
      <c r="Y41" s="685"/>
      <c r="Z41" s="686">
        <v>100</v>
      </c>
      <c r="AA41" s="686"/>
      <c r="AB41" s="686"/>
      <c r="AC41" s="686"/>
      <c r="AD41" s="687">
        <v>15732771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430621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1963141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471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5102818</v>
      </c>
      <c r="CS42" s="670"/>
      <c r="CT42" s="670"/>
      <c r="CU42" s="670"/>
      <c r="CV42" s="670"/>
      <c r="CW42" s="670"/>
      <c r="CX42" s="670"/>
      <c r="CY42" s="671"/>
      <c r="CZ42" s="660">
        <v>17.5</v>
      </c>
      <c r="DA42" s="672"/>
      <c r="DB42" s="672"/>
      <c r="DC42" s="673"/>
      <c r="DD42" s="663">
        <v>623019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48305</v>
      </c>
      <c r="CS43" s="670"/>
      <c r="CT43" s="670"/>
      <c r="CU43" s="670"/>
      <c r="CV43" s="670"/>
      <c r="CW43" s="670"/>
      <c r="CX43" s="670"/>
      <c r="CY43" s="671"/>
      <c r="CZ43" s="660">
        <v>0.2</v>
      </c>
      <c r="DA43" s="672"/>
      <c r="DB43" s="672"/>
      <c r="DC43" s="673"/>
      <c r="DD43" s="663">
        <v>48305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5080947</v>
      </c>
      <c r="CS44" s="658"/>
      <c r="CT44" s="658"/>
      <c r="CU44" s="658"/>
      <c r="CV44" s="658"/>
      <c r="CW44" s="658"/>
      <c r="CX44" s="658"/>
      <c r="CY44" s="659"/>
      <c r="CZ44" s="660">
        <v>17.399999999999999</v>
      </c>
      <c r="DA44" s="661"/>
      <c r="DB44" s="661"/>
      <c r="DC44" s="662"/>
      <c r="DD44" s="663">
        <v>604684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1663587</v>
      </c>
      <c r="CS45" s="670"/>
      <c r="CT45" s="670"/>
      <c r="CU45" s="670"/>
      <c r="CV45" s="670"/>
      <c r="CW45" s="670"/>
      <c r="CX45" s="670"/>
      <c r="CY45" s="671"/>
      <c r="CZ45" s="660">
        <v>5.7</v>
      </c>
      <c r="DA45" s="672"/>
      <c r="DB45" s="672"/>
      <c r="DC45" s="673"/>
      <c r="DD45" s="663">
        <v>15403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3294182</v>
      </c>
      <c r="CS46" s="658"/>
      <c r="CT46" s="658"/>
      <c r="CU46" s="658"/>
      <c r="CV46" s="658"/>
      <c r="CW46" s="658"/>
      <c r="CX46" s="658"/>
      <c r="CY46" s="659"/>
      <c r="CZ46" s="660">
        <v>11.3</v>
      </c>
      <c r="DA46" s="661"/>
      <c r="DB46" s="661"/>
      <c r="DC46" s="662"/>
      <c r="DD46" s="663">
        <v>581431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21871</v>
      </c>
      <c r="CS47" s="670"/>
      <c r="CT47" s="670"/>
      <c r="CU47" s="670"/>
      <c r="CV47" s="670"/>
      <c r="CW47" s="670"/>
      <c r="CX47" s="670"/>
      <c r="CY47" s="671"/>
      <c r="CZ47" s="660">
        <v>0.1</v>
      </c>
      <c r="DA47" s="672"/>
      <c r="DB47" s="672"/>
      <c r="DC47" s="673"/>
      <c r="DD47" s="663">
        <v>18335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29160475</v>
      </c>
      <c r="CS49" s="642"/>
      <c r="CT49" s="642"/>
      <c r="CU49" s="642"/>
      <c r="CV49" s="642"/>
      <c r="CW49" s="642"/>
      <c r="CX49" s="642"/>
      <c r="CY49" s="643"/>
      <c r="CZ49" s="644">
        <v>100</v>
      </c>
      <c r="DA49" s="645"/>
      <c r="DB49" s="645"/>
      <c r="DC49" s="646"/>
      <c r="DD49" s="647">
        <v>18599286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YsneaJY9UkxGZjJmG6osznjDaMfAztHJ7X9oRu8t5Gw5CarGeYnXmSUAswCXbbgYfPCgBnwt+4oIGXbeemGfQ==" saltValue="aBmMsk6WUcRbOrsipaVz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822" t="s">
        <v>356</v>
      </c>
      <c r="BR4" s="822"/>
      <c r="BS4" s="822"/>
      <c r="BT4" s="822"/>
      <c r="BU4" s="822"/>
      <c r="BV4" s="822"/>
      <c r="BW4" s="822"/>
      <c r="BX4" s="822"/>
      <c r="BY4" s="822"/>
      <c r="BZ4" s="822"/>
      <c r="CA4" s="822"/>
      <c r="CB4" s="822"/>
      <c r="CC4" s="822"/>
      <c r="CD4" s="822"/>
      <c r="CE4" s="822"/>
      <c r="CF4" s="822"/>
      <c r="CG4" s="822"/>
      <c r="CH4" s="822"/>
      <c r="CI4" s="822"/>
      <c r="CJ4" s="822"/>
      <c r="CK4" s="822"/>
      <c r="CL4" s="822"/>
      <c r="CM4" s="822"/>
      <c r="CN4" s="822"/>
      <c r="CO4" s="822"/>
      <c r="CP4" s="822"/>
      <c r="CQ4" s="822"/>
      <c r="CR4" s="822"/>
      <c r="CS4" s="822"/>
      <c r="CT4" s="822"/>
      <c r="CU4" s="822"/>
      <c r="CV4" s="822"/>
      <c r="CW4" s="822"/>
      <c r="CX4" s="822"/>
      <c r="CY4" s="822"/>
      <c r="CZ4" s="822"/>
      <c r="DA4" s="822"/>
      <c r="DB4" s="822"/>
      <c r="DC4" s="822"/>
      <c r="DD4" s="822"/>
      <c r="DE4" s="822"/>
      <c r="DF4" s="822"/>
      <c r="DG4" s="822"/>
      <c r="DH4" s="822"/>
      <c r="DI4" s="822"/>
      <c r="DJ4" s="822"/>
      <c r="DK4" s="822"/>
      <c r="DL4" s="822"/>
      <c r="DM4" s="822"/>
      <c r="DN4" s="822"/>
      <c r="DO4" s="822"/>
      <c r="DP4" s="822"/>
      <c r="DQ4" s="822"/>
      <c r="DR4" s="822"/>
      <c r="DS4" s="822"/>
      <c r="DT4" s="822"/>
      <c r="DU4" s="822"/>
      <c r="DV4" s="822"/>
      <c r="DW4" s="822"/>
      <c r="DX4" s="822"/>
      <c r="DY4" s="822"/>
      <c r="DZ4" s="822"/>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3"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9">
        <v>29833</v>
      </c>
      <c r="R7" s="1140"/>
      <c r="S7" s="1140"/>
      <c r="T7" s="1140"/>
      <c r="U7" s="1140"/>
      <c r="V7" s="1140">
        <v>29134</v>
      </c>
      <c r="W7" s="1140"/>
      <c r="X7" s="1140"/>
      <c r="Y7" s="1140"/>
      <c r="Z7" s="1140"/>
      <c r="AA7" s="1140">
        <v>699</v>
      </c>
      <c r="AB7" s="1140"/>
      <c r="AC7" s="1140"/>
      <c r="AD7" s="1140"/>
      <c r="AE7" s="1141"/>
      <c r="AF7" s="1142">
        <v>503</v>
      </c>
      <c r="AG7" s="1143"/>
      <c r="AH7" s="1143"/>
      <c r="AI7" s="1143"/>
      <c r="AJ7" s="1144"/>
      <c r="AK7" s="1145">
        <v>2809</v>
      </c>
      <c r="AL7" s="1146"/>
      <c r="AM7" s="1146"/>
      <c r="AN7" s="1146"/>
      <c r="AO7" s="1146"/>
      <c r="AP7" s="1146">
        <v>17480</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t="s">
        <v>575</v>
      </c>
      <c r="BS7" s="1126" t="s">
        <v>569</v>
      </c>
      <c r="BT7" s="1127"/>
      <c r="BU7" s="1127"/>
      <c r="BV7" s="1127"/>
      <c r="BW7" s="1127"/>
      <c r="BX7" s="1127"/>
      <c r="BY7" s="1127"/>
      <c r="BZ7" s="1127"/>
      <c r="CA7" s="1127"/>
      <c r="CB7" s="1127"/>
      <c r="CC7" s="1127"/>
      <c r="CD7" s="1127"/>
      <c r="CE7" s="1127"/>
      <c r="CF7" s="1127"/>
      <c r="CG7" s="1128"/>
      <c r="CH7" s="1135">
        <v>0</v>
      </c>
      <c r="CI7" s="1136"/>
      <c r="CJ7" s="1136"/>
      <c r="CK7" s="1136"/>
      <c r="CL7" s="1137"/>
      <c r="CM7" s="1135">
        <v>15</v>
      </c>
      <c r="CN7" s="1136"/>
      <c r="CO7" s="1136"/>
      <c r="CP7" s="1136"/>
      <c r="CQ7" s="1137"/>
      <c r="CR7" s="1135">
        <v>5</v>
      </c>
      <c r="CS7" s="1136"/>
      <c r="CT7" s="1136"/>
      <c r="CU7" s="1136"/>
      <c r="CV7" s="1137"/>
      <c r="CW7" s="1135" t="s">
        <v>555</v>
      </c>
      <c r="CX7" s="1136"/>
      <c r="CY7" s="1136"/>
      <c r="CZ7" s="1136"/>
      <c r="DA7" s="1137"/>
      <c r="DB7" s="1135" t="s">
        <v>555</v>
      </c>
      <c r="DC7" s="1136"/>
      <c r="DD7" s="1136"/>
      <c r="DE7" s="1136"/>
      <c r="DF7" s="1137"/>
      <c r="DG7" s="1135">
        <v>167</v>
      </c>
      <c r="DH7" s="1136"/>
      <c r="DI7" s="1136"/>
      <c r="DJ7" s="1136"/>
      <c r="DK7" s="1137"/>
      <c r="DL7" s="1135" t="s">
        <v>555</v>
      </c>
      <c r="DM7" s="1136"/>
      <c r="DN7" s="1136"/>
      <c r="DO7" s="1136"/>
      <c r="DP7" s="1137"/>
      <c r="DQ7" s="1135">
        <v>151</v>
      </c>
      <c r="DR7" s="1136"/>
      <c r="DS7" s="1136"/>
      <c r="DT7" s="1136"/>
      <c r="DU7" s="1137"/>
      <c r="DV7" s="1126"/>
      <c r="DW7" s="1127"/>
      <c r="DX7" s="1127"/>
      <c r="DY7" s="1127"/>
      <c r="DZ7" s="1138"/>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84</v>
      </c>
      <c r="R8" s="1075"/>
      <c r="S8" s="1075"/>
      <c r="T8" s="1075"/>
      <c r="U8" s="1075"/>
      <c r="V8" s="1075">
        <v>64</v>
      </c>
      <c r="W8" s="1075"/>
      <c r="X8" s="1075"/>
      <c r="Y8" s="1075"/>
      <c r="Z8" s="1075"/>
      <c r="AA8" s="1075">
        <v>20</v>
      </c>
      <c r="AB8" s="1075"/>
      <c r="AC8" s="1075"/>
      <c r="AD8" s="1075"/>
      <c r="AE8" s="1076"/>
      <c r="AF8" s="1071">
        <v>20</v>
      </c>
      <c r="AG8" s="1072"/>
      <c r="AH8" s="1072"/>
      <c r="AI8" s="1072"/>
      <c r="AJ8" s="1073"/>
      <c r="AK8" s="1116">
        <v>3</v>
      </c>
      <c r="AL8" s="1117"/>
      <c r="AM8" s="1117"/>
      <c r="AN8" s="1117"/>
      <c r="AO8" s="1117"/>
      <c r="AP8" s="1117" t="s">
        <v>555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570</v>
      </c>
      <c r="BT8" s="1029"/>
      <c r="BU8" s="1029"/>
      <c r="BV8" s="1029"/>
      <c r="BW8" s="1029"/>
      <c r="BX8" s="1029"/>
      <c r="BY8" s="1029"/>
      <c r="BZ8" s="1029"/>
      <c r="CA8" s="1029"/>
      <c r="CB8" s="1029"/>
      <c r="CC8" s="1029"/>
      <c r="CD8" s="1029"/>
      <c r="CE8" s="1029"/>
      <c r="CF8" s="1029"/>
      <c r="CG8" s="1050"/>
      <c r="CH8" s="1025">
        <v>3</v>
      </c>
      <c r="CI8" s="1026"/>
      <c r="CJ8" s="1026"/>
      <c r="CK8" s="1026"/>
      <c r="CL8" s="1027"/>
      <c r="CM8" s="1025">
        <v>69</v>
      </c>
      <c r="CN8" s="1026"/>
      <c r="CO8" s="1026"/>
      <c r="CP8" s="1026"/>
      <c r="CQ8" s="1027"/>
      <c r="CR8" s="1025">
        <v>16</v>
      </c>
      <c r="CS8" s="1026"/>
      <c r="CT8" s="1026"/>
      <c r="CU8" s="1026"/>
      <c r="CV8" s="1027"/>
      <c r="CW8" s="1025" t="s">
        <v>555</v>
      </c>
      <c r="CX8" s="1026"/>
      <c r="CY8" s="1026"/>
      <c r="CZ8" s="1026"/>
      <c r="DA8" s="1027"/>
      <c r="DB8" s="1025" t="s">
        <v>555</v>
      </c>
      <c r="DC8" s="1026"/>
      <c r="DD8" s="1026"/>
      <c r="DE8" s="1026"/>
      <c r="DF8" s="1027"/>
      <c r="DG8" s="1025" t="s">
        <v>555</v>
      </c>
      <c r="DH8" s="1026"/>
      <c r="DI8" s="1026"/>
      <c r="DJ8" s="1026"/>
      <c r="DK8" s="1027"/>
      <c r="DL8" s="1025" t="s">
        <v>555</v>
      </c>
      <c r="DM8" s="1026"/>
      <c r="DN8" s="1026"/>
      <c r="DO8" s="1026"/>
      <c r="DP8" s="1027"/>
      <c r="DQ8" s="1025" t="s">
        <v>555</v>
      </c>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66</v>
      </c>
      <c r="R9" s="1075"/>
      <c r="S9" s="1075"/>
      <c r="T9" s="1075"/>
      <c r="U9" s="1075"/>
      <c r="V9" s="1075">
        <v>66</v>
      </c>
      <c r="W9" s="1075"/>
      <c r="X9" s="1075"/>
      <c r="Y9" s="1075"/>
      <c r="Z9" s="1075"/>
      <c r="AA9" s="1075">
        <v>0</v>
      </c>
      <c r="AB9" s="1075"/>
      <c r="AC9" s="1075"/>
      <c r="AD9" s="1075"/>
      <c r="AE9" s="1076"/>
      <c r="AF9" s="1071" t="s">
        <v>122</v>
      </c>
      <c r="AG9" s="1072"/>
      <c r="AH9" s="1072"/>
      <c r="AI9" s="1072"/>
      <c r="AJ9" s="1073"/>
      <c r="AK9" s="1116">
        <v>51</v>
      </c>
      <c r="AL9" s="1117"/>
      <c r="AM9" s="1117"/>
      <c r="AN9" s="1117"/>
      <c r="AO9" s="1117"/>
      <c r="AP9" s="1117" t="s">
        <v>555</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571</v>
      </c>
      <c r="BT9" s="1029"/>
      <c r="BU9" s="1029"/>
      <c r="BV9" s="1029"/>
      <c r="BW9" s="1029"/>
      <c r="BX9" s="1029"/>
      <c r="BY9" s="1029"/>
      <c r="BZ9" s="1029"/>
      <c r="CA9" s="1029"/>
      <c r="CB9" s="1029"/>
      <c r="CC9" s="1029"/>
      <c r="CD9" s="1029"/>
      <c r="CE9" s="1029"/>
      <c r="CF9" s="1029"/>
      <c r="CG9" s="1050"/>
      <c r="CH9" s="1025">
        <v>50</v>
      </c>
      <c r="CI9" s="1026"/>
      <c r="CJ9" s="1026"/>
      <c r="CK9" s="1026"/>
      <c r="CL9" s="1027"/>
      <c r="CM9" s="1025">
        <v>341</v>
      </c>
      <c r="CN9" s="1026"/>
      <c r="CO9" s="1026"/>
      <c r="CP9" s="1026"/>
      <c r="CQ9" s="1027"/>
      <c r="CR9" s="1025">
        <v>50</v>
      </c>
      <c r="CS9" s="1026"/>
      <c r="CT9" s="1026"/>
      <c r="CU9" s="1026"/>
      <c r="CV9" s="1027"/>
      <c r="CW9" s="1025" t="s">
        <v>555</v>
      </c>
      <c r="CX9" s="1026"/>
      <c r="CY9" s="1026"/>
      <c r="CZ9" s="1026"/>
      <c r="DA9" s="1027"/>
      <c r="DB9" s="1025" t="s">
        <v>555</v>
      </c>
      <c r="DC9" s="1026"/>
      <c r="DD9" s="1026"/>
      <c r="DE9" s="1026"/>
      <c r="DF9" s="1027"/>
      <c r="DG9" s="1025" t="s">
        <v>555</v>
      </c>
      <c r="DH9" s="1026"/>
      <c r="DI9" s="1026"/>
      <c r="DJ9" s="1026"/>
      <c r="DK9" s="1027"/>
      <c r="DL9" s="1025" t="s">
        <v>555</v>
      </c>
      <c r="DM9" s="1026"/>
      <c r="DN9" s="1026"/>
      <c r="DO9" s="1026"/>
      <c r="DP9" s="1027"/>
      <c r="DQ9" s="1025" t="s">
        <v>555</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572</v>
      </c>
      <c r="BT10" s="1029"/>
      <c r="BU10" s="1029"/>
      <c r="BV10" s="1029"/>
      <c r="BW10" s="1029"/>
      <c r="BX10" s="1029"/>
      <c r="BY10" s="1029"/>
      <c r="BZ10" s="1029"/>
      <c r="CA10" s="1029"/>
      <c r="CB10" s="1029"/>
      <c r="CC10" s="1029"/>
      <c r="CD10" s="1029"/>
      <c r="CE10" s="1029"/>
      <c r="CF10" s="1029"/>
      <c r="CG10" s="1050"/>
      <c r="CH10" s="1025">
        <v>2</v>
      </c>
      <c r="CI10" s="1026"/>
      <c r="CJ10" s="1026"/>
      <c r="CK10" s="1026"/>
      <c r="CL10" s="1027"/>
      <c r="CM10" s="1025">
        <v>105</v>
      </c>
      <c r="CN10" s="1026"/>
      <c r="CO10" s="1026"/>
      <c r="CP10" s="1026"/>
      <c r="CQ10" s="1027"/>
      <c r="CR10" s="1025">
        <v>100</v>
      </c>
      <c r="CS10" s="1026"/>
      <c r="CT10" s="1026"/>
      <c r="CU10" s="1026"/>
      <c r="CV10" s="1027"/>
      <c r="CW10" s="1025" t="s">
        <v>555</v>
      </c>
      <c r="CX10" s="1026"/>
      <c r="CY10" s="1026"/>
      <c r="CZ10" s="1026"/>
      <c r="DA10" s="1027"/>
      <c r="DB10" s="1025" t="s">
        <v>555</v>
      </c>
      <c r="DC10" s="1026"/>
      <c r="DD10" s="1026"/>
      <c r="DE10" s="1026"/>
      <c r="DF10" s="1027"/>
      <c r="DG10" s="1025" t="s">
        <v>555</v>
      </c>
      <c r="DH10" s="1026"/>
      <c r="DI10" s="1026"/>
      <c r="DJ10" s="1026"/>
      <c r="DK10" s="1027"/>
      <c r="DL10" s="1025" t="s">
        <v>555</v>
      </c>
      <c r="DM10" s="1026"/>
      <c r="DN10" s="1026"/>
      <c r="DO10" s="1026"/>
      <c r="DP10" s="1027"/>
      <c r="DQ10" s="1025" t="s">
        <v>555</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573</v>
      </c>
      <c r="BT11" s="1029"/>
      <c r="BU11" s="1029"/>
      <c r="BV11" s="1029"/>
      <c r="BW11" s="1029"/>
      <c r="BX11" s="1029"/>
      <c r="BY11" s="1029"/>
      <c r="BZ11" s="1029"/>
      <c r="CA11" s="1029"/>
      <c r="CB11" s="1029"/>
      <c r="CC11" s="1029"/>
      <c r="CD11" s="1029"/>
      <c r="CE11" s="1029"/>
      <c r="CF11" s="1029"/>
      <c r="CG11" s="1050"/>
      <c r="CH11" s="1025" t="s">
        <v>576</v>
      </c>
      <c r="CI11" s="1026"/>
      <c r="CJ11" s="1026"/>
      <c r="CK11" s="1026"/>
      <c r="CL11" s="1027"/>
      <c r="CM11" s="1025">
        <v>23</v>
      </c>
      <c r="CN11" s="1026"/>
      <c r="CO11" s="1026"/>
      <c r="CP11" s="1026"/>
      <c r="CQ11" s="1027"/>
      <c r="CR11" s="1025">
        <v>10</v>
      </c>
      <c r="CS11" s="1026"/>
      <c r="CT11" s="1026"/>
      <c r="CU11" s="1026"/>
      <c r="CV11" s="1027"/>
      <c r="CW11" s="1025" t="s">
        <v>555</v>
      </c>
      <c r="CX11" s="1026"/>
      <c r="CY11" s="1026"/>
      <c r="CZ11" s="1026"/>
      <c r="DA11" s="1027"/>
      <c r="DB11" s="1025" t="s">
        <v>555</v>
      </c>
      <c r="DC11" s="1026"/>
      <c r="DD11" s="1026"/>
      <c r="DE11" s="1026"/>
      <c r="DF11" s="1027"/>
      <c r="DG11" s="1025" t="s">
        <v>555</v>
      </c>
      <c r="DH11" s="1026"/>
      <c r="DI11" s="1026"/>
      <c r="DJ11" s="1026"/>
      <c r="DK11" s="1027"/>
      <c r="DL11" s="1025" t="s">
        <v>555</v>
      </c>
      <c r="DM11" s="1026"/>
      <c r="DN11" s="1026"/>
      <c r="DO11" s="1026"/>
      <c r="DP11" s="1027"/>
      <c r="DQ11" s="1025" t="s">
        <v>555</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574</v>
      </c>
      <c r="BT12" s="1029"/>
      <c r="BU12" s="1029"/>
      <c r="BV12" s="1029"/>
      <c r="BW12" s="1029"/>
      <c r="BX12" s="1029"/>
      <c r="BY12" s="1029"/>
      <c r="BZ12" s="1029"/>
      <c r="CA12" s="1029"/>
      <c r="CB12" s="1029"/>
      <c r="CC12" s="1029"/>
      <c r="CD12" s="1029"/>
      <c r="CE12" s="1029"/>
      <c r="CF12" s="1029"/>
      <c r="CG12" s="1050"/>
      <c r="CH12" s="1025" t="s">
        <v>576</v>
      </c>
      <c r="CI12" s="1026"/>
      <c r="CJ12" s="1026"/>
      <c r="CK12" s="1026"/>
      <c r="CL12" s="1027"/>
      <c r="CM12" s="1025">
        <v>30</v>
      </c>
      <c r="CN12" s="1026"/>
      <c r="CO12" s="1026"/>
      <c r="CP12" s="1026"/>
      <c r="CQ12" s="1027"/>
      <c r="CR12" s="1025">
        <v>20</v>
      </c>
      <c r="CS12" s="1026"/>
      <c r="CT12" s="1026"/>
      <c r="CU12" s="1026"/>
      <c r="CV12" s="1027"/>
      <c r="CW12" s="1025" t="s">
        <v>555</v>
      </c>
      <c r="CX12" s="1026"/>
      <c r="CY12" s="1026"/>
      <c r="CZ12" s="1026"/>
      <c r="DA12" s="1027"/>
      <c r="DB12" s="1025" t="s">
        <v>555</v>
      </c>
      <c r="DC12" s="1026"/>
      <c r="DD12" s="1026"/>
      <c r="DE12" s="1026"/>
      <c r="DF12" s="1027"/>
      <c r="DG12" s="1025" t="s">
        <v>555</v>
      </c>
      <c r="DH12" s="1026"/>
      <c r="DI12" s="1026"/>
      <c r="DJ12" s="1026"/>
      <c r="DK12" s="1027"/>
      <c r="DL12" s="1025" t="s">
        <v>555</v>
      </c>
      <c r="DM12" s="1026"/>
      <c r="DN12" s="1026"/>
      <c r="DO12" s="1026"/>
      <c r="DP12" s="1027"/>
      <c r="DQ12" s="1025" t="s">
        <v>555</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0" t="s">
        <v>379</v>
      </c>
      <c r="C23" s="971"/>
      <c r="D23" s="971"/>
      <c r="E23" s="971"/>
      <c r="F23" s="971"/>
      <c r="G23" s="971"/>
      <c r="H23" s="971"/>
      <c r="I23" s="971"/>
      <c r="J23" s="971"/>
      <c r="K23" s="971"/>
      <c r="L23" s="971"/>
      <c r="M23" s="971"/>
      <c r="N23" s="971"/>
      <c r="O23" s="971"/>
      <c r="P23" s="981"/>
      <c r="Q23" s="1103">
        <v>29977</v>
      </c>
      <c r="R23" s="1097"/>
      <c r="S23" s="1097"/>
      <c r="T23" s="1097"/>
      <c r="U23" s="1097"/>
      <c r="V23" s="1097">
        <v>29258</v>
      </c>
      <c r="W23" s="1097"/>
      <c r="X23" s="1097"/>
      <c r="Y23" s="1097"/>
      <c r="Z23" s="1097"/>
      <c r="AA23" s="1097">
        <v>719</v>
      </c>
      <c r="AB23" s="1097"/>
      <c r="AC23" s="1097"/>
      <c r="AD23" s="1097"/>
      <c r="AE23" s="1104"/>
      <c r="AF23" s="1105">
        <v>523</v>
      </c>
      <c r="AG23" s="1097"/>
      <c r="AH23" s="1097"/>
      <c r="AI23" s="1097"/>
      <c r="AJ23" s="1106"/>
      <c r="AK23" s="1107"/>
      <c r="AL23" s="1108"/>
      <c r="AM23" s="1108"/>
      <c r="AN23" s="1108"/>
      <c r="AO23" s="1108"/>
      <c r="AP23" s="1097">
        <v>17480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5572</v>
      </c>
      <c r="R28" s="1087"/>
      <c r="S28" s="1087"/>
      <c r="T28" s="1087"/>
      <c r="U28" s="1087"/>
      <c r="V28" s="1087">
        <v>5416</v>
      </c>
      <c r="W28" s="1087"/>
      <c r="X28" s="1087"/>
      <c r="Y28" s="1087"/>
      <c r="Z28" s="1087"/>
      <c r="AA28" s="1087">
        <v>156</v>
      </c>
      <c r="AB28" s="1087"/>
      <c r="AC28" s="1087"/>
      <c r="AD28" s="1087"/>
      <c r="AE28" s="1088"/>
      <c r="AF28" s="1089">
        <v>90</v>
      </c>
      <c r="AG28" s="1087"/>
      <c r="AH28" s="1087"/>
      <c r="AI28" s="1087"/>
      <c r="AJ28" s="1090"/>
      <c r="AK28" s="1078">
        <v>433</v>
      </c>
      <c r="AL28" s="1079"/>
      <c r="AM28" s="1079"/>
      <c r="AN28" s="1079"/>
      <c r="AO28" s="1079"/>
      <c r="AP28" s="1079" t="s">
        <v>555</v>
      </c>
      <c r="AQ28" s="1079"/>
      <c r="AR28" s="1079"/>
      <c r="AS28" s="1079"/>
      <c r="AT28" s="1079"/>
      <c r="AU28" s="1079" t="s">
        <v>555</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898</v>
      </c>
      <c r="R29" s="1075"/>
      <c r="S29" s="1075"/>
      <c r="T29" s="1075"/>
      <c r="U29" s="1075"/>
      <c r="V29" s="1075">
        <v>897</v>
      </c>
      <c r="W29" s="1075"/>
      <c r="X29" s="1075"/>
      <c r="Y29" s="1075"/>
      <c r="Z29" s="1075"/>
      <c r="AA29" s="1075">
        <v>1</v>
      </c>
      <c r="AB29" s="1075"/>
      <c r="AC29" s="1075"/>
      <c r="AD29" s="1075"/>
      <c r="AE29" s="1076"/>
      <c r="AF29" s="1071">
        <v>1</v>
      </c>
      <c r="AG29" s="1072"/>
      <c r="AH29" s="1072"/>
      <c r="AI29" s="1072"/>
      <c r="AJ29" s="1073"/>
      <c r="AK29" s="1016">
        <v>252</v>
      </c>
      <c r="AL29" s="1007"/>
      <c r="AM29" s="1007"/>
      <c r="AN29" s="1007"/>
      <c r="AO29" s="1007"/>
      <c r="AP29" s="1007" t="s">
        <v>555</v>
      </c>
      <c r="AQ29" s="1007"/>
      <c r="AR29" s="1007"/>
      <c r="AS29" s="1007"/>
      <c r="AT29" s="1007"/>
      <c r="AU29" s="1007" t="s">
        <v>555</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6376</v>
      </c>
      <c r="R30" s="1075"/>
      <c r="S30" s="1075"/>
      <c r="T30" s="1075"/>
      <c r="U30" s="1075"/>
      <c r="V30" s="1075">
        <v>6115</v>
      </c>
      <c r="W30" s="1075"/>
      <c r="X30" s="1075"/>
      <c r="Y30" s="1075"/>
      <c r="Z30" s="1075"/>
      <c r="AA30" s="1075">
        <v>261</v>
      </c>
      <c r="AB30" s="1075"/>
      <c r="AC30" s="1075"/>
      <c r="AD30" s="1075"/>
      <c r="AE30" s="1076"/>
      <c r="AF30" s="1071">
        <v>261</v>
      </c>
      <c r="AG30" s="1072"/>
      <c r="AH30" s="1072"/>
      <c r="AI30" s="1072"/>
      <c r="AJ30" s="1073"/>
      <c r="AK30" s="1016">
        <v>863</v>
      </c>
      <c r="AL30" s="1007"/>
      <c r="AM30" s="1007"/>
      <c r="AN30" s="1007"/>
      <c r="AO30" s="1007"/>
      <c r="AP30" s="1007" t="s">
        <v>555</v>
      </c>
      <c r="AQ30" s="1007"/>
      <c r="AR30" s="1007"/>
      <c r="AS30" s="1007"/>
      <c r="AT30" s="1007"/>
      <c r="AU30" s="1007" t="s">
        <v>555</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57</v>
      </c>
      <c r="R31" s="1075"/>
      <c r="S31" s="1075"/>
      <c r="T31" s="1075"/>
      <c r="U31" s="1075"/>
      <c r="V31" s="1075">
        <v>31</v>
      </c>
      <c r="W31" s="1075"/>
      <c r="X31" s="1075"/>
      <c r="Y31" s="1075"/>
      <c r="Z31" s="1075"/>
      <c r="AA31" s="1075">
        <v>26</v>
      </c>
      <c r="AB31" s="1075"/>
      <c r="AC31" s="1075"/>
      <c r="AD31" s="1075"/>
      <c r="AE31" s="1076"/>
      <c r="AF31" s="1071">
        <v>26</v>
      </c>
      <c r="AG31" s="1072"/>
      <c r="AH31" s="1072"/>
      <c r="AI31" s="1072"/>
      <c r="AJ31" s="1073"/>
      <c r="AK31" s="1016" t="s">
        <v>555</v>
      </c>
      <c r="AL31" s="1007"/>
      <c r="AM31" s="1007"/>
      <c r="AN31" s="1007"/>
      <c r="AO31" s="1007"/>
      <c r="AP31" s="1007" t="s">
        <v>555</v>
      </c>
      <c r="AQ31" s="1007"/>
      <c r="AR31" s="1007"/>
      <c r="AS31" s="1007"/>
      <c r="AT31" s="1007"/>
      <c r="AU31" s="1007" t="s">
        <v>555</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10</v>
      </c>
      <c r="R32" s="1075"/>
      <c r="S32" s="1075"/>
      <c r="T32" s="1075"/>
      <c r="U32" s="1075"/>
      <c r="V32" s="1075">
        <v>10</v>
      </c>
      <c r="W32" s="1075"/>
      <c r="X32" s="1075"/>
      <c r="Y32" s="1075"/>
      <c r="Z32" s="1075"/>
      <c r="AA32" s="1075">
        <v>0</v>
      </c>
      <c r="AB32" s="1075"/>
      <c r="AC32" s="1075"/>
      <c r="AD32" s="1075"/>
      <c r="AE32" s="1076"/>
      <c r="AF32" s="1071">
        <v>0</v>
      </c>
      <c r="AG32" s="1072"/>
      <c r="AH32" s="1072"/>
      <c r="AI32" s="1072"/>
      <c r="AJ32" s="1073"/>
      <c r="AK32" s="1016">
        <v>7</v>
      </c>
      <c r="AL32" s="1007"/>
      <c r="AM32" s="1007"/>
      <c r="AN32" s="1007"/>
      <c r="AO32" s="1007"/>
      <c r="AP32" s="1007" t="s">
        <v>555</v>
      </c>
      <c r="AQ32" s="1007"/>
      <c r="AR32" s="1007"/>
      <c r="AS32" s="1007"/>
      <c r="AT32" s="1007"/>
      <c r="AU32" s="1007" t="s">
        <v>555</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122</v>
      </c>
      <c r="R33" s="1075"/>
      <c r="S33" s="1075"/>
      <c r="T33" s="1075"/>
      <c r="U33" s="1075"/>
      <c r="V33" s="1075">
        <v>108</v>
      </c>
      <c r="W33" s="1075"/>
      <c r="X33" s="1075"/>
      <c r="Y33" s="1075"/>
      <c r="Z33" s="1075"/>
      <c r="AA33" s="1075">
        <v>14</v>
      </c>
      <c r="AB33" s="1075"/>
      <c r="AC33" s="1075"/>
      <c r="AD33" s="1075"/>
      <c r="AE33" s="1076"/>
      <c r="AF33" s="1071">
        <v>14</v>
      </c>
      <c r="AG33" s="1072"/>
      <c r="AH33" s="1072"/>
      <c r="AI33" s="1072"/>
      <c r="AJ33" s="1073"/>
      <c r="AK33" s="1016">
        <v>2</v>
      </c>
      <c r="AL33" s="1007"/>
      <c r="AM33" s="1007"/>
      <c r="AN33" s="1007"/>
      <c r="AO33" s="1007"/>
      <c r="AP33" s="1007" t="s">
        <v>555</v>
      </c>
      <c r="AQ33" s="1007"/>
      <c r="AR33" s="1007"/>
      <c r="AS33" s="1007"/>
      <c r="AT33" s="1007"/>
      <c r="AU33" s="1007" t="s">
        <v>555</v>
      </c>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4566</v>
      </c>
      <c r="R34" s="1075"/>
      <c r="S34" s="1075"/>
      <c r="T34" s="1075"/>
      <c r="U34" s="1075"/>
      <c r="V34" s="1075">
        <v>5142</v>
      </c>
      <c r="W34" s="1075"/>
      <c r="X34" s="1075"/>
      <c r="Y34" s="1075"/>
      <c r="Z34" s="1075"/>
      <c r="AA34" s="1075">
        <v>-576</v>
      </c>
      <c r="AB34" s="1075"/>
      <c r="AC34" s="1075"/>
      <c r="AD34" s="1075"/>
      <c r="AE34" s="1076"/>
      <c r="AF34" s="1071">
        <v>1432</v>
      </c>
      <c r="AG34" s="1072"/>
      <c r="AH34" s="1072"/>
      <c r="AI34" s="1072"/>
      <c r="AJ34" s="1073"/>
      <c r="AK34" s="1016">
        <v>533</v>
      </c>
      <c r="AL34" s="1007"/>
      <c r="AM34" s="1007"/>
      <c r="AN34" s="1007"/>
      <c r="AO34" s="1007"/>
      <c r="AP34" s="1007">
        <v>2288</v>
      </c>
      <c r="AQ34" s="1007"/>
      <c r="AR34" s="1007"/>
      <c r="AS34" s="1007"/>
      <c r="AT34" s="1007"/>
      <c r="AU34" s="1007">
        <v>1265</v>
      </c>
      <c r="AV34" s="1007"/>
      <c r="AW34" s="1007"/>
      <c r="AX34" s="1007"/>
      <c r="AY34" s="1007"/>
      <c r="AZ34" s="1077" t="s">
        <v>555</v>
      </c>
      <c r="BA34" s="1077"/>
      <c r="BB34" s="1077"/>
      <c r="BC34" s="1077"/>
      <c r="BD34" s="1077"/>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398</v>
      </c>
      <c r="C35" s="1067"/>
      <c r="D35" s="1067"/>
      <c r="E35" s="1067"/>
      <c r="F35" s="1067"/>
      <c r="G35" s="1067"/>
      <c r="H35" s="1067"/>
      <c r="I35" s="1067"/>
      <c r="J35" s="1067"/>
      <c r="K35" s="1067"/>
      <c r="L35" s="1067"/>
      <c r="M35" s="1067"/>
      <c r="N35" s="1067"/>
      <c r="O35" s="1067"/>
      <c r="P35" s="1068"/>
      <c r="Q35" s="1074">
        <v>1723</v>
      </c>
      <c r="R35" s="1075"/>
      <c r="S35" s="1075"/>
      <c r="T35" s="1075"/>
      <c r="U35" s="1075"/>
      <c r="V35" s="1075">
        <v>1722</v>
      </c>
      <c r="W35" s="1075"/>
      <c r="X35" s="1075"/>
      <c r="Y35" s="1075"/>
      <c r="Z35" s="1075"/>
      <c r="AA35" s="1075">
        <v>1</v>
      </c>
      <c r="AB35" s="1075"/>
      <c r="AC35" s="1075"/>
      <c r="AD35" s="1075"/>
      <c r="AE35" s="1076"/>
      <c r="AF35" s="1071">
        <v>50</v>
      </c>
      <c r="AG35" s="1072"/>
      <c r="AH35" s="1072"/>
      <c r="AI35" s="1072"/>
      <c r="AJ35" s="1073"/>
      <c r="AK35" s="1016">
        <v>1160</v>
      </c>
      <c r="AL35" s="1007"/>
      <c r="AM35" s="1007"/>
      <c r="AN35" s="1007"/>
      <c r="AO35" s="1007"/>
      <c r="AP35" s="1007">
        <v>6086</v>
      </c>
      <c r="AQ35" s="1007"/>
      <c r="AR35" s="1007"/>
      <c r="AS35" s="1007"/>
      <c r="AT35" s="1007"/>
      <c r="AU35" s="1007">
        <v>4108</v>
      </c>
      <c r="AV35" s="1007"/>
      <c r="AW35" s="1007"/>
      <c r="AX35" s="1007"/>
      <c r="AY35" s="1007"/>
      <c r="AZ35" s="1077" t="s">
        <v>555</v>
      </c>
      <c r="BA35" s="1077"/>
      <c r="BB35" s="1077"/>
      <c r="BC35" s="1077"/>
      <c r="BD35" s="1077"/>
      <c r="BE35" s="1008" t="s">
        <v>397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399</v>
      </c>
      <c r="C36" s="1067"/>
      <c r="D36" s="1067"/>
      <c r="E36" s="1067"/>
      <c r="F36" s="1067"/>
      <c r="G36" s="1067"/>
      <c r="H36" s="1067"/>
      <c r="I36" s="1067"/>
      <c r="J36" s="1067"/>
      <c r="K36" s="1067"/>
      <c r="L36" s="1067"/>
      <c r="M36" s="1067"/>
      <c r="N36" s="1067"/>
      <c r="O36" s="1067"/>
      <c r="P36" s="1068"/>
      <c r="Q36" s="1074">
        <v>10</v>
      </c>
      <c r="R36" s="1075"/>
      <c r="S36" s="1075"/>
      <c r="T36" s="1075"/>
      <c r="U36" s="1075"/>
      <c r="V36" s="1075">
        <v>9</v>
      </c>
      <c r="W36" s="1075"/>
      <c r="X36" s="1075"/>
      <c r="Y36" s="1075"/>
      <c r="Z36" s="1075"/>
      <c r="AA36" s="1075">
        <v>1</v>
      </c>
      <c r="AB36" s="1075"/>
      <c r="AC36" s="1075"/>
      <c r="AD36" s="1075"/>
      <c r="AE36" s="1076"/>
      <c r="AF36" s="1071">
        <v>0</v>
      </c>
      <c r="AG36" s="1072"/>
      <c r="AH36" s="1072"/>
      <c r="AI36" s="1072"/>
      <c r="AJ36" s="1073"/>
      <c r="AK36" s="1016">
        <v>9</v>
      </c>
      <c r="AL36" s="1007"/>
      <c r="AM36" s="1007"/>
      <c r="AN36" s="1007"/>
      <c r="AO36" s="1007"/>
      <c r="AP36" s="1007" t="s">
        <v>555</v>
      </c>
      <c r="AQ36" s="1007"/>
      <c r="AR36" s="1007"/>
      <c r="AS36" s="1007"/>
      <c r="AT36" s="1007"/>
      <c r="AU36" s="1007" t="s">
        <v>555</v>
      </c>
      <c r="AV36" s="1007"/>
      <c r="AW36" s="1007"/>
      <c r="AX36" s="1007"/>
      <c r="AY36" s="1007"/>
      <c r="AZ36" s="1077" t="s">
        <v>555</v>
      </c>
      <c r="BA36" s="1077"/>
      <c r="BB36" s="1077"/>
      <c r="BC36" s="1077"/>
      <c r="BD36" s="1077"/>
      <c r="BE36" s="1008" t="s">
        <v>400</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0" t="s">
        <v>402</v>
      </c>
      <c r="C63" s="971"/>
      <c r="D63" s="971"/>
      <c r="E63" s="971"/>
      <c r="F63" s="971"/>
      <c r="G63" s="971"/>
      <c r="H63" s="971"/>
      <c r="I63" s="971"/>
      <c r="J63" s="971"/>
      <c r="K63" s="971"/>
      <c r="L63" s="971"/>
      <c r="M63" s="971"/>
      <c r="N63" s="971"/>
      <c r="O63" s="971"/>
      <c r="P63" s="981"/>
      <c r="Q63" s="998"/>
      <c r="R63" s="999"/>
      <c r="S63" s="999"/>
      <c r="T63" s="999"/>
      <c r="U63" s="999"/>
      <c r="V63" s="999"/>
      <c r="W63" s="999"/>
      <c r="X63" s="999"/>
      <c r="Y63" s="999"/>
      <c r="Z63" s="999"/>
      <c r="AA63" s="999"/>
      <c r="AB63" s="999"/>
      <c r="AC63" s="999"/>
      <c r="AD63" s="999"/>
      <c r="AE63" s="1056"/>
      <c r="AF63" s="1057">
        <v>1875</v>
      </c>
      <c r="AG63" s="995"/>
      <c r="AH63" s="995"/>
      <c r="AI63" s="995"/>
      <c r="AJ63" s="1058"/>
      <c r="AK63" s="1059"/>
      <c r="AL63" s="999"/>
      <c r="AM63" s="999"/>
      <c r="AN63" s="999"/>
      <c r="AO63" s="999"/>
      <c r="AP63" s="995">
        <v>8374</v>
      </c>
      <c r="AQ63" s="995"/>
      <c r="AR63" s="995"/>
      <c r="AS63" s="995"/>
      <c r="AT63" s="995"/>
      <c r="AU63" s="995">
        <v>5373</v>
      </c>
      <c r="AV63" s="995"/>
      <c r="AW63" s="995"/>
      <c r="AX63" s="995"/>
      <c r="AY63" s="995"/>
      <c r="AZ63" s="1053"/>
      <c r="BA63" s="1053"/>
      <c r="BB63" s="1053"/>
      <c r="BC63" s="1053"/>
      <c r="BD63" s="1053"/>
      <c r="BE63" s="996"/>
      <c r="BF63" s="996"/>
      <c r="BG63" s="996"/>
      <c r="BH63" s="996"/>
      <c r="BI63" s="997"/>
      <c r="BJ63" s="1054" t="s">
        <v>122</v>
      </c>
      <c r="BK63" s="986"/>
      <c r="BL63" s="986"/>
      <c r="BM63" s="986"/>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404</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405</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78"/>
      <c r="BT66" s="979"/>
      <c r="BU66" s="979"/>
      <c r="BV66" s="979"/>
      <c r="BW66" s="979"/>
      <c r="BX66" s="979"/>
      <c r="BY66" s="979"/>
      <c r="BZ66" s="979"/>
      <c r="CA66" s="979"/>
      <c r="CB66" s="979"/>
      <c r="CC66" s="979"/>
      <c r="CD66" s="979"/>
      <c r="CE66" s="979"/>
      <c r="CF66" s="979"/>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78"/>
      <c r="DW66" s="979"/>
      <c r="DX66" s="979"/>
      <c r="DY66" s="979"/>
      <c r="DZ66" s="980"/>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78"/>
      <c r="BT67" s="979"/>
      <c r="BU67" s="979"/>
      <c r="BV67" s="979"/>
      <c r="BW67" s="979"/>
      <c r="BX67" s="979"/>
      <c r="BY67" s="979"/>
      <c r="BZ67" s="979"/>
      <c r="CA67" s="979"/>
      <c r="CB67" s="979"/>
      <c r="CC67" s="979"/>
      <c r="CD67" s="979"/>
      <c r="CE67" s="979"/>
      <c r="CF67" s="979"/>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78"/>
      <c r="DW67" s="979"/>
      <c r="DX67" s="979"/>
      <c r="DY67" s="979"/>
      <c r="DZ67" s="980"/>
      <c r="EA67" s="230"/>
    </row>
    <row r="68" spans="1:131" ht="26.25" customHeight="1" thickTop="1" x14ac:dyDescent="0.15">
      <c r="A68" s="236">
        <v>1</v>
      </c>
      <c r="B68" s="1021" t="s">
        <v>556</v>
      </c>
      <c r="C68" s="1022"/>
      <c r="D68" s="1022"/>
      <c r="E68" s="1022"/>
      <c r="F68" s="1022"/>
      <c r="G68" s="1022"/>
      <c r="H68" s="1022"/>
      <c r="I68" s="1022"/>
      <c r="J68" s="1022"/>
      <c r="K68" s="1022"/>
      <c r="L68" s="1022"/>
      <c r="M68" s="1022"/>
      <c r="N68" s="1022"/>
      <c r="O68" s="1022"/>
      <c r="P68" s="1023"/>
      <c r="Q68" s="1024">
        <v>1799</v>
      </c>
      <c r="R68" s="1018"/>
      <c r="S68" s="1018"/>
      <c r="T68" s="1018"/>
      <c r="U68" s="1018"/>
      <c r="V68" s="1018">
        <v>1768</v>
      </c>
      <c r="W68" s="1018"/>
      <c r="X68" s="1018"/>
      <c r="Y68" s="1018"/>
      <c r="Z68" s="1018"/>
      <c r="AA68" s="1018">
        <v>31</v>
      </c>
      <c r="AB68" s="1018"/>
      <c r="AC68" s="1018"/>
      <c r="AD68" s="1018"/>
      <c r="AE68" s="1018"/>
      <c r="AF68" s="1018">
        <v>31</v>
      </c>
      <c r="AG68" s="1018"/>
      <c r="AH68" s="1018"/>
      <c r="AI68" s="1018"/>
      <c r="AJ68" s="1018"/>
      <c r="AK68" s="1018">
        <v>52</v>
      </c>
      <c r="AL68" s="1018"/>
      <c r="AM68" s="1018"/>
      <c r="AN68" s="1018"/>
      <c r="AO68" s="1018"/>
      <c r="AP68" s="1018">
        <v>297</v>
      </c>
      <c r="AQ68" s="1018"/>
      <c r="AR68" s="1018"/>
      <c r="AS68" s="1018"/>
      <c r="AT68" s="1018"/>
      <c r="AU68" s="1018">
        <v>175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78"/>
      <c r="BT68" s="979"/>
      <c r="BU68" s="979"/>
      <c r="BV68" s="979"/>
      <c r="BW68" s="979"/>
      <c r="BX68" s="979"/>
      <c r="BY68" s="979"/>
      <c r="BZ68" s="979"/>
      <c r="CA68" s="979"/>
      <c r="CB68" s="979"/>
      <c r="CC68" s="979"/>
      <c r="CD68" s="979"/>
      <c r="CE68" s="979"/>
      <c r="CF68" s="979"/>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78"/>
      <c r="DW68" s="979"/>
      <c r="DX68" s="979"/>
      <c r="DY68" s="979"/>
      <c r="DZ68" s="980"/>
      <c r="EA68" s="230"/>
    </row>
    <row r="69" spans="1:131" ht="26.25" customHeight="1" x14ac:dyDescent="0.15">
      <c r="A69" s="238">
        <v>2</v>
      </c>
      <c r="B69" s="1010" t="s">
        <v>557</v>
      </c>
      <c r="C69" s="1011"/>
      <c r="D69" s="1011"/>
      <c r="E69" s="1011"/>
      <c r="F69" s="1011"/>
      <c r="G69" s="1011"/>
      <c r="H69" s="1011"/>
      <c r="I69" s="1011"/>
      <c r="J69" s="1011"/>
      <c r="K69" s="1011"/>
      <c r="L69" s="1011"/>
      <c r="M69" s="1011"/>
      <c r="N69" s="1011"/>
      <c r="O69" s="1011"/>
      <c r="P69" s="1012"/>
      <c r="Q69" s="1013">
        <v>294</v>
      </c>
      <c r="R69" s="1007"/>
      <c r="S69" s="1007"/>
      <c r="T69" s="1007"/>
      <c r="U69" s="1007"/>
      <c r="V69" s="1007">
        <v>288</v>
      </c>
      <c r="W69" s="1007"/>
      <c r="X69" s="1007"/>
      <c r="Y69" s="1007"/>
      <c r="Z69" s="1007"/>
      <c r="AA69" s="1007">
        <v>6</v>
      </c>
      <c r="AB69" s="1007"/>
      <c r="AC69" s="1007"/>
      <c r="AD69" s="1007"/>
      <c r="AE69" s="1007"/>
      <c r="AF69" s="1007">
        <v>6</v>
      </c>
      <c r="AG69" s="1007"/>
      <c r="AH69" s="1007"/>
      <c r="AI69" s="1007"/>
      <c r="AJ69" s="1007"/>
      <c r="AK69" s="1007">
        <v>40</v>
      </c>
      <c r="AL69" s="1007"/>
      <c r="AM69" s="1007"/>
      <c r="AN69" s="1007"/>
      <c r="AO69" s="1007"/>
      <c r="AP69" s="1007" t="s">
        <v>555</v>
      </c>
      <c r="AQ69" s="1007"/>
      <c r="AR69" s="1007"/>
      <c r="AS69" s="1007"/>
      <c r="AT69" s="1007"/>
      <c r="AU69" s="1007" t="s">
        <v>555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78"/>
      <c r="BT69" s="979"/>
      <c r="BU69" s="979"/>
      <c r="BV69" s="979"/>
      <c r="BW69" s="979"/>
      <c r="BX69" s="979"/>
      <c r="BY69" s="979"/>
      <c r="BZ69" s="979"/>
      <c r="CA69" s="979"/>
      <c r="CB69" s="979"/>
      <c r="CC69" s="979"/>
      <c r="CD69" s="979"/>
      <c r="CE69" s="979"/>
      <c r="CF69" s="979"/>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78"/>
      <c r="DW69" s="979"/>
      <c r="DX69" s="979"/>
      <c r="DY69" s="979"/>
      <c r="DZ69" s="980"/>
      <c r="EA69" s="230"/>
    </row>
    <row r="70" spans="1:131" ht="26.25" customHeight="1" x14ac:dyDescent="0.15">
      <c r="A70" s="238">
        <v>3</v>
      </c>
      <c r="B70" s="1010" t="s">
        <v>558</v>
      </c>
      <c r="C70" s="1011"/>
      <c r="D70" s="1011"/>
      <c r="E70" s="1011"/>
      <c r="F70" s="1011"/>
      <c r="G70" s="1011"/>
      <c r="H70" s="1011"/>
      <c r="I70" s="1011"/>
      <c r="J70" s="1011"/>
      <c r="K70" s="1011"/>
      <c r="L70" s="1011"/>
      <c r="M70" s="1011"/>
      <c r="N70" s="1011"/>
      <c r="O70" s="1011"/>
      <c r="P70" s="1012"/>
      <c r="Q70" s="1013">
        <v>1113</v>
      </c>
      <c r="R70" s="1007"/>
      <c r="S70" s="1007"/>
      <c r="T70" s="1007"/>
      <c r="U70" s="1007"/>
      <c r="V70" s="1007">
        <v>1048</v>
      </c>
      <c r="W70" s="1007"/>
      <c r="X70" s="1007"/>
      <c r="Y70" s="1007"/>
      <c r="Z70" s="1007"/>
      <c r="AA70" s="1007">
        <v>65</v>
      </c>
      <c r="AB70" s="1007"/>
      <c r="AC70" s="1007"/>
      <c r="AD70" s="1007"/>
      <c r="AE70" s="1007"/>
      <c r="AF70" s="1007">
        <v>65</v>
      </c>
      <c r="AG70" s="1007"/>
      <c r="AH70" s="1007"/>
      <c r="AI70" s="1007"/>
      <c r="AJ70" s="1007"/>
      <c r="AK70" s="1007">
        <v>34</v>
      </c>
      <c r="AL70" s="1007"/>
      <c r="AM70" s="1007"/>
      <c r="AN70" s="1007"/>
      <c r="AO70" s="1007"/>
      <c r="AP70" s="1007">
        <v>186</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78"/>
      <c r="BT70" s="979"/>
      <c r="BU70" s="979"/>
      <c r="BV70" s="979"/>
      <c r="BW70" s="979"/>
      <c r="BX70" s="979"/>
      <c r="BY70" s="979"/>
      <c r="BZ70" s="979"/>
      <c r="CA70" s="979"/>
      <c r="CB70" s="979"/>
      <c r="CC70" s="979"/>
      <c r="CD70" s="979"/>
      <c r="CE70" s="979"/>
      <c r="CF70" s="979"/>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78"/>
      <c r="DW70" s="979"/>
      <c r="DX70" s="979"/>
      <c r="DY70" s="979"/>
      <c r="DZ70" s="980"/>
      <c r="EA70" s="230"/>
    </row>
    <row r="71" spans="1:131" ht="26.25" customHeight="1" x14ac:dyDescent="0.15">
      <c r="A71" s="238">
        <v>4</v>
      </c>
      <c r="B71" s="1010" t="s">
        <v>559</v>
      </c>
      <c r="C71" s="1011"/>
      <c r="D71" s="1011"/>
      <c r="E71" s="1011"/>
      <c r="F71" s="1011"/>
      <c r="G71" s="1011"/>
      <c r="H71" s="1011"/>
      <c r="I71" s="1011"/>
      <c r="J71" s="1011"/>
      <c r="K71" s="1011"/>
      <c r="L71" s="1011"/>
      <c r="M71" s="1011"/>
      <c r="N71" s="1011"/>
      <c r="O71" s="1011"/>
      <c r="P71" s="1012"/>
      <c r="Q71" s="1013">
        <v>77</v>
      </c>
      <c r="R71" s="1007"/>
      <c r="S71" s="1007"/>
      <c r="T71" s="1007"/>
      <c r="U71" s="1007"/>
      <c r="V71" s="1007">
        <v>75</v>
      </c>
      <c r="W71" s="1007"/>
      <c r="X71" s="1007"/>
      <c r="Y71" s="1007"/>
      <c r="Z71" s="1007"/>
      <c r="AA71" s="1007">
        <v>2</v>
      </c>
      <c r="AB71" s="1007"/>
      <c r="AC71" s="1007"/>
      <c r="AD71" s="1007"/>
      <c r="AE71" s="1007"/>
      <c r="AF71" s="1007">
        <v>2</v>
      </c>
      <c r="AG71" s="1007"/>
      <c r="AH71" s="1007"/>
      <c r="AI71" s="1007"/>
      <c r="AJ71" s="1007"/>
      <c r="AK71" s="1007">
        <v>7</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78"/>
      <c r="BT71" s="979"/>
      <c r="BU71" s="979"/>
      <c r="BV71" s="979"/>
      <c r="BW71" s="979"/>
      <c r="BX71" s="979"/>
      <c r="BY71" s="979"/>
      <c r="BZ71" s="979"/>
      <c r="CA71" s="979"/>
      <c r="CB71" s="979"/>
      <c r="CC71" s="979"/>
      <c r="CD71" s="979"/>
      <c r="CE71" s="979"/>
      <c r="CF71" s="979"/>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78"/>
      <c r="DW71" s="979"/>
      <c r="DX71" s="979"/>
      <c r="DY71" s="979"/>
      <c r="DZ71" s="980"/>
      <c r="EA71" s="230"/>
    </row>
    <row r="72" spans="1:131" ht="26.25" customHeight="1" x14ac:dyDescent="0.15">
      <c r="A72" s="238">
        <v>5</v>
      </c>
      <c r="B72" s="1010" t="s">
        <v>560</v>
      </c>
      <c r="C72" s="1011"/>
      <c r="D72" s="1011"/>
      <c r="E72" s="1011"/>
      <c r="F72" s="1011"/>
      <c r="G72" s="1011"/>
      <c r="H72" s="1011"/>
      <c r="I72" s="1011"/>
      <c r="J72" s="1011"/>
      <c r="K72" s="1011"/>
      <c r="L72" s="1011"/>
      <c r="M72" s="1011"/>
      <c r="N72" s="1011"/>
      <c r="O72" s="1011"/>
      <c r="P72" s="1012"/>
      <c r="Q72" s="1013">
        <v>2204</v>
      </c>
      <c r="R72" s="1007"/>
      <c r="S72" s="1007"/>
      <c r="T72" s="1007"/>
      <c r="U72" s="1007"/>
      <c r="V72" s="1007">
        <v>1937</v>
      </c>
      <c r="W72" s="1007"/>
      <c r="X72" s="1007"/>
      <c r="Y72" s="1007"/>
      <c r="Z72" s="1007"/>
      <c r="AA72" s="1007">
        <v>267</v>
      </c>
      <c r="AB72" s="1007"/>
      <c r="AC72" s="1007"/>
      <c r="AD72" s="1007"/>
      <c r="AE72" s="1007"/>
      <c r="AF72" s="1007">
        <v>267</v>
      </c>
      <c r="AG72" s="1007"/>
      <c r="AH72" s="1007"/>
      <c r="AI72" s="1007"/>
      <c r="AJ72" s="1007"/>
      <c r="AK72" s="1007">
        <v>3</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78"/>
      <c r="BT72" s="979"/>
      <c r="BU72" s="979"/>
      <c r="BV72" s="979"/>
      <c r="BW72" s="979"/>
      <c r="BX72" s="979"/>
      <c r="BY72" s="979"/>
      <c r="BZ72" s="979"/>
      <c r="CA72" s="979"/>
      <c r="CB72" s="979"/>
      <c r="CC72" s="979"/>
      <c r="CD72" s="979"/>
      <c r="CE72" s="979"/>
      <c r="CF72" s="979"/>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78"/>
      <c r="DW72" s="979"/>
      <c r="DX72" s="979"/>
      <c r="DY72" s="979"/>
      <c r="DZ72" s="980"/>
      <c r="EA72" s="230"/>
    </row>
    <row r="73" spans="1:131" ht="26.25" customHeight="1" x14ac:dyDescent="0.15">
      <c r="A73" s="238">
        <v>6</v>
      </c>
      <c r="B73" s="1010" t="s">
        <v>561</v>
      </c>
      <c r="C73" s="1011"/>
      <c r="D73" s="1011"/>
      <c r="E73" s="1011"/>
      <c r="F73" s="1011"/>
      <c r="G73" s="1011"/>
      <c r="H73" s="1011"/>
      <c r="I73" s="1011"/>
      <c r="J73" s="1011"/>
      <c r="K73" s="1011"/>
      <c r="L73" s="1011"/>
      <c r="M73" s="1011"/>
      <c r="N73" s="1011"/>
      <c r="O73" s="1011"/>
      <c r="P73" s="1012"/>
      <c r="Q73" s="1013">
        <v>838</v>
      </c>
      <c r="R73" s="1007"/>
      <c r="S73" s="1007"/>
      <c r="T73" s="1007"/>
      <c r="U73" s="1007"/>
      <c r="V73" s="1007">
        <v>645</v>
      </c>
      <c r="W73" s="1007"/>
      <c r="X73" s="1007"/>
      <c r="Y73" s="1007"/>
      <c r="Z73" s="1007"/>
      <c r="AA73" s="1007">
        <v>193</v>
      </c>
      <c r="AB73" s="1007"/>
      <c r="AC73" s="1007"/>
      <c r="AD73" s="1007"/>
      <c r="AE73" s="1007"/>
      <c r="AF73" s="1007">
        <v>62</v>
      </c>
      <c r="AG73" s="1007"/>
      <c r="AH73" s="1007"/>
      <c r="AI73" s="1007"/>
      <c r="AJ73" s="1007"/>
      <c r="AK73" s="1007">
        <v>77</v>
      </c>
      <c r="AL73" s="1007"/>
      <c r="AM73" s="1007"/>
      <c r="AN73" s="1007"/>
      <c r="AO73" s="1007"/>
      <c r="AP73" s="1007" t="s">
        <v>555</v>
      </c>
      <c r="AQ73" s="1007"/>
      <c r="AR73" s="1007"/>
      <c r="AS73" s="1007"/>
      <c r="AT73" s="1007"/>
      <c r="AU73" s="1007" t="s">
        <v>555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78"/>
      <c r="BT73" s="979"/>
      <c r="BU73" s="979"/>
      <c r="BV73" s="979"/>
      <c r="BW73" s="979"/>
      <c r="BX73" s="979"/>
      <c r="BY73" s="979"/>
      <c r="BZ73" s="979"/>
      <c r="CA73" s="979"/>
      <c r="CB73" s="979"/>
      <c r="CC73" s="979"/>
      <c r="CD73" s="979"/>
      <c r="CE73" s="979"/>
      <c r="CF73" s="979"/>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78"/>
      <c r="DW73" s="979"/>
      <c r="DX73" s="979"/>
      <c r="DY73" s="979"/>
      <c r="DZ73" s="980"/>
      <c r="EA73" s="230"/>
    </row>
    <row r="74" spans="1:131" ht="26.25" customHeight="1" x14ac:dyDescent="0.15">
      <c r="A74" s="238">
        <v>7</v>
      </c>
      <c r="B74" s="1010" t="s">
        <v>562</v>
      </c>
      <c r="C74" s="1011"/>
      <c r="D74" s="1011"/>
      <c r="E74" s="1011"/>
      <c r="F74" s="1011"/>
      <c r="G74" s="1011"/>
      <c r="H74" s="1011"/>
      <c r="I74" s="1011"/>
      <c r="J74" s="1011"/>
      <c r="K74" s="1011"/>
      <c r="L74" s="1011"/>
      <c r="M74" s="1011"/>
      <c r="N74" s="1011"/>
      <c r="O74" s="1011"/>
      <c r="P74" s="1012"/>
      <c r="Q74" s="1013">
        <v>156992</v>
      </c>
      <c r="R74" s="1007"/>
      <c r="S74" s="1007"/>
      <c r="T74" s="1007"/>
      <c r="U74" s="1007"/>
      <c r="V74" s="1007">
        <v>155721</v>
      </c>
      <c r="W74" s="1007"/>
      <c r="X74" s="1007"/>
      <c r="Y74" s="1007"/>
      <c r="Z74" s="1007"/>
      <c r="AA74" s="1007">
        <v>1271</v>
      </c>
      <c r="AB74" s="1007"/>
      <c r="AC74" s="1007"/>
      <c r="AD74" s="1007"/>
      <c r="AE74" s="1007"/>
      <c r="AF74" s="1007">
        <v>1271</v>
      </c>
      <c r="AG74" s="1007"/>
      <c r="AH74" s="1007"/>
      <c r="AI74" s="1007"/>
      <c r="AJ74" s="1007"/>
      <c r="AK74" s="1007">
        <v>1032</v>
      </c>
      <c r="AL74" s="1007"/>
      <c r="AM74" s="1007"/>
      <c r="AN74" s="1007"/>
      <c r="AO74" s="1007"/>
      <c r="AP74" s="1007" t="s">
        <v>555</v>
      </c>
      <c r="AQ74" s="1007"/>
      <c r="AR74" s="1007"/>
      <c r="AS74" s="1007"/>
      <c r="AT74" s="1007"/>
      <c r="AU74" s="1007" t="s">
        <v>555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78"/>
      <c r="BT74" s="979"/>
      <c r="BU74" s="979"/>
      <c r="BV74" s="979"/>
      <c r="BW74" s="979"/>
      <c r="BX74" s="979"/>
      <c r="BY74" s="979"/>
      <c r="BZ74" s="979"/>
      <c r="CA74" s="979"/>
      <c r="CB74" s="979"/>
      <c r="CC74" s="979"/>
      <c r="CD74" s="979"/>
      <c r="CE74" s="979"/>
      <c r="CF74" s="979"/>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78"/>
      <c r="DW74" s="979"/>
      <c r="DX74" s="979"/>
      <c r="DY74" s="979"/>
      <c r="DZ74" s="980"/>
      <c r="EA74" s="230"/>
    </row>
    <row r="75" spans="1:131" ht="26.25" customHeight="1" x14ac:dyDescent="0.15">
      <c r="A75" s="238">
        <v>8</v>
      </c>
      <c r="B75" s="1010" t="s">
        <v>563</v>
      </c>
      <c r="C75" s="1011"/>
      <c r="D75" s="1011"/>
      <c r="E75" s="1011"/>
      <c r="F75" s="1011"/>
      <c r="G75" s="1011"/>
      <c r="H75" s="1011"/>
      <c r="I75" s="1011"/>
      <c r="J75" s="1011"/>
      <c r="K75" s="1011"/>
      <c r="L75" s="1011"/>
      <c r="M75" s="1011"/>
      <c r="N75" s="1011"/>
      <c r="O75" s="1011"/>
      <c r="P75" s="1012"/>
      <c r="Q75" s="1014">
        <v>4</v>
      </c>
      <c r="R75" s="1015"/>
      <c r="S75" s="1015"/>
      <c r="T75" s="1015"/>
      <c r="U75" s="1016"/>
      <c r="V75" s="1017">
        <v>3</v>
      </c>
      <c r="W75" s="1015"/>
      <c r="X75" s="1015"/>
      <c r="Y75" s="1015"/>
      <c r="Z75" s="1016"/>
      <c r="AA75" s="1017">
        <v>1</v>
      </c>
      <c r="AB75" s="1015"/>
      <c r="AC75" s="1015"/>
      <c r="AD75" s="1015"/>
      <c r="AE75" s="1016"/>
      <c r="AF75" s="1017">
        <v>1</v>
      </c>
      <c r="AG75" s="1015"/>
      <c r="AH75" s="1015"/>
      <c r="AI75" s="1015"/>
      <c r="AJ75" s="1016"/>
      <c r="AK75" s="1017">
        <v>2</v>
      </c>
      <c r="AL75" s="1015"/>
      <c r="AM75" s="1015"/>
      <c r="AN75" s="1015"/>
      <c r="AO75" s="1016"/>
      <c r="AP75" s="1017" t="s">
        <v>555</v>
      </c>
      <c r="AQ75" s="1015"/>
      <c r="AR75" s="1015"/>
      <c r="AS75" s="1015"/>
      <c r="AT75" s="1016"/>
      <c r="AU75" s="1017" t="s">
        <v>555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78"/>
      <c r="BT75" s="979"/>
      <c r="BU75" s="979"/>
      <c r="BV75" s="979"/>
      <c r="BW75" s="979"/>
      <c r="BX75" s="979"/>
      <c r="BY75" s="979"/>
      <c r="BZ75" s="979"/>
      <c r="CA75" s="979"/>
      <c r="CB75" s="979"/>
      <c r="CC75" s="979"/>
      <c r="CD75" s="979"/>
      <c r="CE75" s="979"/>
      <c r="CF75" s="979"/>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78"/>
      <c r="DW75" s="979"/>
      <c r="DX75" s="979"/>
      <c r="DY75" s="979"/>
      <c r="DZ75" s="980"/>
      <c r="EA75" s="230"/>
    </row>
    <row r="76" spans="1:131" ht="26.25" customHeight="1" x14ac:dyDescent="0.15">
      <c r="A76" s="238">
        <v>9</v>
      </c>
      <c r="B76" s="1010" t="s">
        <v>564</v>
      </c>
      <c r="C76" s="1011"/>
      <c r="D76" s="1011"/>
      <c r="E76" s="1011"/>
      <c r="F76" s="1011"/>
      <c r="G76" s="1011"/>
      <c r="H76" s="1011"/>
      <c r="I76" s="1011"/>
      <c r="J76" s="1011"/>
      <c r="K76" s="1011"/>
      <c r="L76" s="1011"/>
      <c r="M76" s="1011"/>
      <c r="N76" s="1011"/>
      <c r="O76" s="1011"/>
      <c r="P76" s="1012"/>
      <c r="Q76" s="1014">
        <v>1</v>
      </c>
      <c r="R76" s="1015"/>
      <c r="S76" s="1015"/>
      <c r="T76" s="1015"/>
      <c r="U76" s="1016"/>
      <c r="V76" s="1017">
        <v>0</v>
      </c>
      <c r="W76" s="1015"/>
      <c r="X76" s="1015"/>
      <c r="Y76" s="1015"/>
      <c r="Z76" s="1016"/>
      <c r="AA76" s="1017">
        <v>0</v>
      </c>
      <c r="AB76" s="1015"/>
      <c r="AC76" s="1015"/>
      <c r="AD76" s="1015"/>
      <c r="AE76" s="1016"/>
      <c r="AF76" s="1017">
        <v>0</v>
      </c>
      <c r="AG76" s="1015"/>
      <c r="AH76" s="1015"/>
      <c r="AI76" s="1015"/>
      <c r="AJ76" s="1016"/>
      <c r="AK76" s="1017" t="s">
        <v>555</v>
      </c>
      <c r="AL76" s="1015"/>
      <c r="AM76" s="1015"/>
      <c r="AN76" s="1015"/>
      <c r="AO76" s="1016"/>
      <c r="AP76" s="1017" t="s">
        <v>555</v>
      </c>
      <c r="AQ76" s="1015"/>
      <c r="AR76" s="1015"/>
      <c r="AS76" s="1015"/>
      <c r="AT76" s="1016"/>
      <c r="AU76" s="1017" t="s">
        <v>555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78"/>
      <c r="BT76" s="979"/>
      <c r="BU76" s="979"/>
      <c r="BV76" s="979"/>
      <c r="BW76" s="979"/>
      <c r="BX76" s="979"/>
      <c r="BY76" s="979"/>
      <c r="BZ76" s="979"/>
      <c r="CA76" s="979"/>
      <c r="CB76" s="979"/>
      <c r="CC76" s="979"/>
      <c r="CD76" s="979"/>
      <c r="CE76" s="979"/>
      <c r="CF76" s="979"/>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78"/>
      <c r="DW76" s="979"/>
      <c r="DX76" s="979"/>
      <c r="DY76" s="979"/>
      <c r="DZ76" s="980"/>
      <c r="EA76" s="230"/>
    </row>
    <row r="77" spans="1:131" ht="26.25" customHeight="1" x14ac:dyDescent="0.15">
      <c r="A77" s="238">
        <v>10</v>
      </c>
      <c r="B77" s="1010" t="s">
        <v>565</v>
      </c>
      <c r="C77" s="1011"/>
      <c r="D77" s="1011"/>
      <c r="E77" s="1011"/>
      <c r="F77" s="1011"/>
      <c r="G77" s="1011"/>
      <c r="H77" s="1011"/>
      <c r="I77" s="1011"/>
      <c r="J77" s="1011"/>
      <c r="K77" s="1011"/>
      <c r="L77" s="1011"/>
      <c r="M77" s="1011"/>
      <c r="N77" s="1011"/>
      <c r="O77" s="1011"/>
      <c r="P77" s="1012"/>
      <c r="Q77" s="1014">
        <v>21438</v>
      </c>
      <c r="R77" s="1015"/>
      <c r="S77" s="1015"/>
      <c r="T77" s="1015"/>
      <c r="U77" s="1016"/>
      <c r="V77" s="1017">
        <v>20591</v>
      </c>
      <c r="W77" s="1015"/>
      <c r="X77" s="1015"/>
      <c r="Y77" s="1015"/>
      <c r="Z77" s="1016"/>
      <c r="AA77" s="1017">
        <v>847</v>
      </c>
      <c r="AB77" s="1015"/>
      <c r="AC77" s="1015"/>
      <c r="AD77" s="1015"/>
      <c r="AE77" s="1016"/>
      <c r="AF77" s="1017">
        <v>27209</v>
      </c>
      <c r="AG77" s="1015"/>
      <c r="AH77" s="1015"/>
      <c r="AI77" s="1015"/>
      <c r="AJ77" s="1016"/>
      <c r="AK77" s="1017" t="s">
        <v>555</v>
      </c>
      <c r="AL77" s="1015"/>
      <c r="AM77" s="1015"/>
      <c r="AN77" s="1015"/>
      <c r="AO77" s="1016"/>
      <c r="AP77" s="1017">
        <v>52720</v>
      </c>
      <c r="AQ77" s="1015"/>
      <c r="AR77" s="1015"/>
      <c r="AS77" s="1015"/>
      <c r="AT77" s="1016"/>
      <c r="AU77" s="1017">
        <v>53</v>
      </c>
      <c r="AV77" s="1015"/>
      <c r="AW77" s="1015"/>
      <c r="AX77" s="1015"/>
      <c r="AY77" s="1016"/>
      <c r="AZ77" s="1008" t="s">
        <v>567</v>
      </c>
      <c r="BA77" s="1008"/>
      <c r="BB77" s="1008"/>
      <c r="BC77" s="1008"/>
      <c r="BD77" s="1009"/>
      <c r="BE77" s="241"/>
      <c r="BF77" s="241"/>
      <c r="BG77" s="241"/>
      <c r="BH77" s="241"/>
      <c r="BI77" s="241"/>
      <c r="BJ77" s="241"/>
      <c r="BK77" s="241"/>
      <c r="BL77" s="241"/>
      <c r="BM77" s="241"/>
      <c r="BN77" s="241"/>
      <c r="BO77" s="241"/>
      <c r="BP77" s="241"/>
      <c r="BQ77" s="238">
        <v>71</v>
      </c>
      <c r="BR77" s="243"/>
      <c r="BS77" s="978"/>
      <c r="BT77" s="979"/>
      <c r="BU77" s="979"/>
      <c r="BV77" s="979"/>
      <c r="BW77" s="979"/>
      <c r="BX77" s="979"/>
      <c r="BY77" s="979"/>
      <c r="BZ77" s="979"/>
      <c r="CA77" s="979"/>
      <c r="CB77" s="979"/>
      <c r="CC77" s="979"/>
      <c r="CD77" s="979"/>
      <c r="CE77" s="979"/>
      <c r="CF77" s="979"/>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78"/>
      <c r="DW77" s="979"/>
      <c r="DX77" s="979"/>
      <c r="DY77" s="979"/>
      <c r="DZ77" s="980"/>
      <c r="EA77" s="230"/>
    </row>
    <row r="78" spans="1:131" ht="26.25" customHeight="1" x14ac:dyDescent="0.15">
      <c r="A78" s="238">
        <v>11</v>
      </c>
      <c r="B78" s="1010" t="s">
        <v>566</v>
      </c>
      <c r="C78" s="1011"/>
      <c r="D78" s="1011"/>
      <c r="E78" s="1011"/>
      <c r="F78" s="1011"/>
      <c r="G78" s="1011"/>
      <c r="H78" s="1011"/>
      <c r="I78" s="1011"/>
      <c r="J78" s="1011"/>
      <c r="K78" s="1011"/>
      <c r="L78" s="1011"/>
      <c r="M78" s="1011"/>
      <c r="N78" s="1011"/>
      <c r="O78" s="1011"/>
      <c r="P78" s="1012"/>
      <c r="Q78" s="1013">
        <v>733</v>
      </c>
      <c r="R78" s="1007"/>
      <c r="S78" s="1007"/>
      <c r="T78" s="1007"/>
      <c r="U78" s="1007"/>
      <c r="V78" s="1007">
        <v>562</v>
      </c>
      <c r="W78" s="1007"/>
      <c r="X78" s="1007"/>
      <c r="Y78" s="1007"/>
      <c r="Z78" s="1007"/>
      <c r="AA78" s="1007">
        <v>171</v>
      </c>
      <c r="AB78" s="1007"/>
      <c r="AC78" s="1007"/>
      <c r="AD78" s="1007"/>
      <c r="AE78" s="1007"/>
      <c r="AF78" s="1007">
        <v>1939</v>
      </c>
      <c r="AG78" s="1007"/>
      <c r="AH78" s="1007"/>
      <c r="AI78" s="1007"/>
      <c r="AJ78" s="1007"/>
      <c r="AK78" s="1007" t="s">
        <v>555</v>
      </c>
      <c r="AL78" s="1007"/>
      <c r="AM78" s="1007"/>
      <c r="AN78" s="1007"/>
      <c r="AO78" s="1007"/>
      <c r="AP78" s="1007">
        <v>1130</v>
      </c>
      <c r="AQ78" s="1007"/>
      <c r="AR78" s="1007"/>
      <c r="AS78" s="1007"/>
      <c r="AT78" s="1007"/>
      <c r="AU78" s="1007" t="s">
        <v>555</v>
      </c>
      <c r="AV78" s="1007"/>
      <c r="AW78" s="1007"/>
      <c r="AX78" s="1007"/>
      <c r="AY78" s="1007"/>
      <c r="AZ78" s="1008" t="s">
        <v>568</v>
      </c>
      <c r="BA78" s="1008"/>
      <c r="BB78" s="1008"/>
      <c r="BC78" s="1008"/>
      <c r="BD78" s="1009"/>
      <c r="BE78" s="241"/>
      <c r="BF78" s="241"/>
      <c r="BG78" s="241"/>
      <c r="BH78" s="241"/>
      <c r="BI78" s="241"/>
      <c r="BJ78" s="230"/>
      <c r="BK78" s="230"/>
      <c r="BL78" s="230"/>
      <c r="BM78" s="230"/>
      <c r="BN78" s="230"/>
      <c r="BO78" s="241"/>
      <c r="BP78" s="241"/>
      <c r="BQ78" s="238">
        <v>72</v>
      </c>
      <c r="BR78" s="243"/>
      <c r="BS78" s="978"/>
      <c r="BT78" s="979"/>
      <c r="BU78" s="979"/>
      <c r="BV78" s="979"/>
      <c r="BW78" s="979"/>
      <c r="BX78" s="979"/>
      <c r="BY78" s="979"/>
      <c r="BZ78" s="979"/>
      <c r="CA78" s="979"/>
      <c r="CB78" s="979"/>
      <c r="CC78" s="979"/>
      <c r="CD78" s="979"/>
      <c r="CE78" s="979"/>
      <c r="CF78" s="979"/>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78"/>
      <c r="DW78" s="979"/>
      <c r="DX78" s="979"/>
      <c r="DY78" s="979"/>
      <c r="DZ78" s="980"/>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78"/>
      <c r="BT79" s="979"/>
      <c r="BU79" s="979"/>
      <c r="BV79" s="979"/>
      <c r="BW79" s="979"/>
      <c r="BX79" s="979"/>
      <c r="BY79" s="979"/>
      <c r="BZ79" s="979"/>
      <c r="CA79" s="979"/>
      <c r="CB79" s="979"/>
      <c r="CC79" s="979"/>
      <c r="CD79" s="979"/>
      <c r="CE79" s="979"/>
      <c r="CF79" s="979"/>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78"/>
      <c r="DW79" s="979"/>
      <c r="DX79" s="979"/>
      <c r="DY79" s="979"/>
      <c r="DZ79" s="980"/>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78"/>
      <c r="BT80" s="979"/>
      <c r="BU80" s="979"/>
      <c r="BV80" s="979"/>
      <c r="BW80" s="979"/>
      <c r="BX80" s="979"/>
      <c r="BY80" s="979"/>
      <c r="BZ80" s="979"/>
      <c r="CA80" s="979"/>
      <c r="CB80" s="979"/>
      <c r="CC80" s="979"/>
      <c r="CD80" s="979"/>
      <c r="CE80" s="979"/>
      <c r="CF80" s="979"/>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78"/>
      <c r="DW80" s="979"/>
      <c r="DX80" s="979"/>
      <c r="DY80" s="979"/>
      <c r="DZ80" s="980"/>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78"/>
      <c r="BT81" s="979"/>
      <c r="BU81" s="979"/>
      <c r="BV81" s="979"/>
      <c r="BW81" s="979"/>
      <c r="BX81" s="979"/>
      <c r="BY81" s="979"/>
      <c r="BZ81" s="979"/>
      <c r="CA81" s="979"/>
      <c r="CB81" s="979"/>
      <c r="CC81" s="979"/>
      <c r="CD81" s="979"/>
      <c r="CE81" s="979"/>
      <c r="CF81" s="979"/>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78"/>
      <c r="DW81" s="979"/>
      <c r="DX81" s="979"/>
      <c r="DY81" s="979"/>
      <c r="DZ81" s="980"/>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78"/>
      <c r="BT82" s="979"/>
      <c r="BU82" s="979"/>
      <c r="BV82" s="979"/>
      <c r="BW82" s="979"/>
      <c r="BX82" s="979"/>
      <c r="BY82" s="979"/>
      <c r="BZ82" s="979"/>
      <c r="CA82" s="979"/>
      <c r="CB82" s="979"/>
      <c r="CC82" s="979"/>
      <c r="CD82" s="979"/>
      <c r="CE82" s="979"/>
      <c r="CF82" s="979"/>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78"/>
      <c r="DW82" s="979"/>
      <c r="DX82" s="979"/>
      <c r="DY82" s="979"/>
      <c r="DZ82" s="980"/>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78"/>
      <c r="BT83" s="979"/>
      <c r="BU83" s="979"/>
      <c r="BV83" s="979"/>
      <c r="BW83" s="979"/>
      <c r="BX83" s="979"/>
      <c r="BY83" s="979"/>
      <c r="BZ83" s="979"/>
      <c r="CA83" s="979"/>
      <c r="CB83" s="979"/>
      <c r="CC83" s="979"/>
      <c r="CD83" s="979"/>
      <c r="CE83" s="979"/>
      <c r="CF83" s="979"/>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78"/>
      <c r="DW83" s="979"/>
      <c r="DX83" s="979"/>
      <c r="DY83" s="979"/>
      <c r="DZ83" s="980"/>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78"/>
      <c r="BT84" s="979"/>
      <c r="BU84" s="979"/>
      <c r="BV84" s="979"/>
      <c r="BW84" s="979"/>
      <c r="BX84" s="979"/>
      <c r="BY84" s="979"/>
      <c r="BZ84" s="979"/>
      <c r="CA84" s="979"/>
      <c r="CB84" s="979"/>
      <c r="CC84" s="979"/>
      <c r="CD84" s="979"/>
      <c r="CE84" s="979"/>
      <c r="CF84" s="979"/>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78"/>
      <c r="DW84" s="979"/>
      <c r="DX84" s="979"/>
      <c r="DY84" s="979"/>
      <c r="DZ84" s="980"/>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78"/>
      <c r="BT85" s="979"/>
      <c r="BU85" s="979"/>
      <c r="BV85" s="979"/>
      <c r="BW85" s="979"/>
      <c r="BX85" s="979"/>
      <c r="BY85" s="979"/>
      <c r="BZ85" s="979"/>
      <c r="CA85" s="979"/>
      <c r="CB85" s="979"/>
      <c r="CC85" s="979"/>
      <c r="CD85" s="979"/>
      <c r="CE85" s="979"/>
      <c r="CF85" s="979"/>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78"/>
      <c r="DW85" s="979"/>
      <c r="DX85" s="979"/>
      <c r="DY85" s="979"/>
      <c r="DZ85" s="980"/>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78"/>
      <c r="BT86" s="979"/>
      <c r="BU86" s="979"/>
      <c r="BV86" s="979"/>
      <c r="BW86" s="979"/>
      <c r="BX86" s="979"/>
      <c r="BY86" s="979"/>
      <c r="BZ86" s="979"/>
      <c r="CA86" s="979"/>
      <c r="CB86" s="979"/>
      <c r="CC86" s="979"/>
      <c r="CD86" s="979"/>
      <c r="CE86" s="979"/>
      <c r="CF86" s="979"/>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78"/>
      <c r="DW86" s="979"/>
      <c r="DX86" s="979"/>
      <c r="DY86" s="979"/>
      <c r="DZ86" s="980"/>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78"/>
      <c r="BT87" s="979"/>
      <c r="BU87" s="979"/>
      <c r="BV87" s="979"/>
      <c r="BW87" s="979"/>
      <c r="BX87" s="979"/>
      <c r="BY87" s="979"/>
      <c r="BZ87" s="979"/>
      <c r="CA87" s="979"/>
      <c r="CB87" s="979"/>
      <c r="CC87" s="979"/>
      <c r="CD87" s="979"/>
      <c r="CE87" s="979"/>
      <c r="CF87" s="979"/>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78"/>
      <c r="DW87" s="979"/>
      <c r="DX87" s="979"/>
      <c r="DY87" s="979"/>
      <c r="DZ87" s="980"/>
      <c r="EA87" s="230"/>
    </row>
    <row r="88" spans="1:131" ht="26.25" customHeight="1" thickBot="1" x14ac:dyDescent="0.2">
      <c r="A88" s="240" t="s">
        <v>378</v>
      </c>
      <c r="B88" s="970" t="s">
        <v>406</v>
      </c>
      <c r="C88" s="971"/>
      <c r="D88" s="971"/>
      <c r="E88" s="971"/>
      <c r="F88" s="971"/>
      <c r="G88" s="971"/>
      <c r="H88" s="971"/>
      <c r="I88" s="971"/>
      <c r="J88" s="971"/>
      <c r="K88" s="971"/>
      <c r="L88" s="971"/>
      <c r="M88" s="971"/>
      <c r="N88" s="971"/>
      <c r="O88" s="971"/>
      <c r="P88" s="981"/>
      <c r="Q88" s="998"/>
      <c r="R88" s="999"/>
      <c r="S88" s="999"/>
      <c r="T88" s="999"/>
      <c r="U88" s="999"/>
      <c r="V88" s="999"/>
      <c r="W88" s="999"/>
      <c r="X88" s="999"/>
      <c r="Y88" s="999"/>
      <c r="Z88" s="999"/>
      <c r="AA88" s="999"/>
      <c r="AB88" s="999"/>
      <c r="AC88" s="999"/>
      <c r="AD88" s="999"/>
      <c r="AE88" s="999"/>
      <c r="AF88" s="995">
        <v>30854</v>
      </c>
      <c r="AG88" s="995"/>
      <c r="AH88" s="995"/>
      <c r="AI88" s="995"/>
      <c r="AJ88" s="995"/>
      <c r="AK88" s="999"/>
      <c r="AL88" s="999"/>
      <c r="AM88" s="999"/>
      <c r="AN88" s="999"/>
      <c r="AO88" s="999"/>
      <c r="AP88" s="995">
        <v>54334</v>
      </c>
      <c r="AQ88" s="995"/>
      <c r="AR88" s="995"/>
      <c r="AS88" s="995"/>
      <c r="AT88" s="995"/>
      <c r="AU88" s="995">
        <v>227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78"/>
      <c r="BT88" s="979"/>
      <c r="BU88" s="979"/>
      <c r="BV88" s="979"/>
      <c r="BW88" s="979"/>
      <c r="BX88" s="979"/>
      <c r="BY88" s="979"/>
      <c r="BZ88" s="979"/>
      <c r="CA88" s="979"/>
      <c r="CB88" s="979"/>
      <c r="CC88" s="979"/>
      <c r="CD88" s="979"/>
      <c r="CE88" s="979"/>
      <c r="CF88" s="979"/>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78"/>
      <c r="DW88" s="979"/>
      <c r="DX88" s="979"/>
      <c r="DY88" s="979"/>
      <c r="DZ88" s="98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78"/>
      <c r="BT89" s="979"/>
      <c r="BU89" s="979"/>
      <c r="BV89" s="979"/>
      <c r="BW89" s="979"/>
      <c r="BX89" s="979"/>
      <c r="BY89" s="979"/>
      <c r="BZ89" s="979"/>
      <c r="CA89" s="979"/>
      <c r="CB89" s="979"/>
      <c r="CC89" s="979"/>
      <c r="CD89" s="979"/>
      <c r="CE89" s="979"/>
      <c r="CF89" s="979"/>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78"/>
      <c r="DW89" s="979"/>
      <c r="DX89" s="979"/>
      <c r="DY89" s="979"/>
      <c r="DZ89" s="98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78"/>
      <c r="BT90" s="979"/>
      <c r="BU90" s="979"/>
      <c r="BV90" s="979"/>
      <c r="BW90" s="979"/>
      <c r="BX90" s="979"/>
      <c r="BY90" s="979"/>
      <c r="BZ90" s="979"/>
      <c r="CA90" s="979"/>
      <c r="CB90" s="979"/>
      <c r="CC90" s="979"/>
      <c r="CD90" s="979"/>
      <c r="CE90" s="979"/>
      <c r="CF90" s="979"/>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78"/>
      <c r="DW90" s="979"/>
      <c r="DX90" s="979"/>
      <c r="DY90" s="979"/>
      <c r="DZ90" s="98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78"/>
      <c r="BT91" s="979"/>
      <c r="BU91" s="979"/>
      <c r="BV91" s="979"/>
      <c r="BW91" s="979"/>
      <c r="BX91" s="979"/>
      <c r="BY91" s="979"/>
      <c r="BZ91" s="979"/>
      <c r="CA91" s="979"/>
      <c r="CB91" s="979"/>
      <c r="CC91" s="979"/>
      <c r="CD91" s="979"/>
      <c r="CE91" s="979"/>
      <c r="CF91" s="979"/>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78"/>
      <c r="DW91" s="979"/>
      <c r="DX91" s="979"/>
      <c r="DY91" s="979"/>
      <c r="DZ91" s="98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78"/>
      <c r="BT92" s="979"/>
      <c r="BU92" s="979"/>
      <c r="BV92" s="979"/>
      <c r="BW92" s="979"/>
      <c r="BX92" s="979"/>
      <c r="BY92" s="979"/>
      <c r="BZ92" s="979"/>
      <c r="CA92" s="979"/>
      <c r="CB92" s="979"/>
      <c r="CC92" s="979"/>
      <c r="CD92" s="979"/>
      <c r="CE92" s="979"/>
      <c r="CF92" s="979"/>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78"/>
      <c r="DW92" s="979"/>
      <c r="DX92" s="979"/>
      <c r="DY92" s="979"/>
      <c r="DZ92" s="98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78"/>
      <c r="BT93" s="979"/>
      <c r="BU93" s="979"/>
      <c r="BV93" s="979"/>
      <c r="BW93" s="979"/>
      <c r="BX93" s="979"/>
      <c r="BY93" s="979"/>
      <c r="BZ93" s="979"/>
      <c r="CA93" s="979"/>
      <c r="CB93" s="979"/>
      <c r="CC93" s="979"/>
      <c r="CD93" s="979"/>
      <c r="CE93" s="979"/>
      <c r="CF93" s="979"/>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78"/>
      <c r="DW93" s="979"/>
      <c r="DX93" s="979"/>
      <c r="DY93" s="979"/>
      <c r="DZ93" s="98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78"/>
      <c r="BT94" s="979"/>
      <c r="BU94" s="979"/>
      <c r="BV94" s="979"/>
      <c r="BW94" s="979"/>
      <c r="BX94" s="979"/>
      <c r="BY94" s="979"/>
      <c r="BZ94" s="979"/>
      <c r="CA94" s="979"/>
      <c r="CB94" s="979"/>
      <c r="CC94" s="979"/>
      <c r="CD94" s="979"/>
      <c r="CE94" s="979"/>
      <c r="CF94" s="979"/>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78"/>
      <c r="DW94" s="979"/>
      <c r="DX94" s="979"/>
      <c r="DY94" s="979"/>
      <c r="DZ94" s="98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78"/>
      <c r="BT95" s="979"/>
      <c r="BU95" s="979"/>
      <c r="BV95" s="979"/>
      <c r="BW95" s="979"/>
      <c r="BX95" s="979"/>
      <c r="BY95" s="979"/>
      <c r="BZ95" s="979"/>
      <c r="CA95" s="979"/>
      <c r="CB95" s="979"/>
      <c r="CC95" s="979"/>
      <c r="CD95" s="979"/>
      <c r="CE95" s="979"/>
      <c r="CF95" s="979"/>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78"/>
      <c r="DW95" s="979"/>
      <c r="DX95" s="979"/>
      <c r="DY95" s="979"/>
      <c r="DZ95" s="98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78"/>
      <c r="BT96" s="979"/>
      <c r="BU96" s="979"/>
      <c r="BV96" s="979"/>
      <c r="BW96" s="979"/>
      <c r="BX96" s="979"/>
      <c r="BY96" s="979"/>
      <c r="BZ96" s="979"/>
      <c r="CA96" s="979"/>
      <c r="CB96" s="979"/>
      <c r="CC96" s="979"/>
      <c r="CD96" s="979"/>
      <c r="CE96" s="979"/>
      <c r="CF96" s="979"/>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78"/>
      <c r="DW96" s="979"/>
      <c r="DX96" s="979"/>
      <c r="DY96" s="979"/>
      <c r="DZ96" s="98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78"/>
      <c r="BT97" s="979"/>
      <c r="BU97" s="979"/>
      <c r="BV97" s="979"/>
      <c r="BW97" s="979"/>
      <c r="BX97" s="979"/>
      <c r="BY97" s="979"/>
      <c r="BZ97" s="979"/>
      <c r="CA97" s="979"/>
      <c r="CB97" s="979"/>
      <c r="CC97" s="979"/>
      <c r="CD97" s="979"/>
      <c r="CE97" s="979"/>
      <c r="CF97" s="979"/>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78"/>
      <c r="DW97" s="979"/>
      <c r="DX97" s="979"/>
      <c r="DY97" s="979"/>
      <c r="DZ97" s="98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78"/>
      <c r="BT98" s="979"/>
      <c r="BU98" s="979"/>
      <c r="BV98" s="979"/>
      <c r="BW98" s="979"/>
      <c r="BX98" s="979"/>
      <c r="BY98" s="979"/>
      <c r="BZ98" s="979"/>
      <c r="CA98" s="979"/>
      <c r="CB98" s="979"/>
      <c r="CC98" s="979"/>
      <c r="CD98" s="979"/>
      <c r="CE98" s="979"/>
      <c r="CF98" s="979"/>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78"/>
      <c r="DW98" s="979"/>
      <c r="DX98" s="979"/>
      <c r="DY98" s="979"/>
      <c r="DZ98" s="98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78"/>
      <c r="BT99" s="979"/>
      <c r="BU99" s="979"/>
      <c r="BV99" s="979"/>
      <c r="BW99" s="979"/>
      <c r="BX99" s="979"/>
      <c r="BY99" s="979"/>
      <c r="BZ99" s="979"/>
      <c r="CA99" s="979"/>
      <c r="CB99" s="979"/>
      <c r="CC99" s="979"/>
      <c r="CD99" s="979"/>
      <c r="CE99" s="979"/>
      <c r="CF99" s="979"/>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78"/>
      <c r="DW99" s="979"/>
      <c r="DX99" s="979"/>
      <c r="DY99" s="979"/>
      <c r="DZ99" s="98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78"/>
      <c r="BT100" s="979"/>
      <c r="BU100" s="979"/>
      <c r="BV100" s="979"/>
      <c r="BW100" s="979"/>
      <c r="BX100" s="979"/>
      <c r="BY100" s="979"/>
      <c r="BZ100" s="979"/>
      <c r="CA100" s="979"/>
      <c r="CB100" s="979"/>
      <c r="CC100" s="979"/>
      <c r="CD100" s="979"/>
      <c r="CE100" s="979"/>
      <c r="CF100" s="979"/>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78"/>
      <c r="DW100" s="979"/>
      <c r="DX100" s="979"/>
      <c r="DY100" s="979"/>
      <c r="DZ100" s="98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78"/>
      <c r="BT101" s="979"/>
      <c r="BU101" s="979"/>
      <c r="BV101" s="979"/>
      <c r="BW101" s="979"/>
      <c r="BX101" s="979"/>
      <c r="BY101" s="979"/>
      <c r="BZ101" s="979"/>
      <c r="CA101" s="979"/>
      <c r="CB101" s="979"/>
      <c r="CC101" s="979"/>
      <c r="CD101" s="979"/>
      <c r="CE101" s="979"/>
      <c r="CF101" s="979"/>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78"/>
      <c r="DW101" s="979"/>
      <c r="DX101" s="979"/>
      <c r="DY101" s="979"/>
      <c r="DZ101" s="98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0" t="s">
        <v>407</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v>201</v>
      </c>
      <c r="CS102" s="986"/>
      <c r="CT102" s="986"/>
      <c r="CU102" s="986"/>
      <c r="CV102" s="987"/>
      <c r="CW102" s="985" t="s">
        <v>555</v>
      </c>
      <c r="CX102" s="986"/>
      <c r="CY102" s="986"/>
      <c r="CZ102" s="986"/>
      <c r="DA102" s="987"/>
      <c r="DB102" s="985" t="s">
        <v>555</v>
      </c>
      <c r="DC102" s="986"/>
      <c r="DD102" s="986"/>
      <c r="DE102" s="986"/>
      <c r="DF102" s="987"/>
      <c r="DG102" s="985">
        <v>167</v>
      </c>
      <c r="DH102" s="986"/>
      <c r="DI102" s="986"/>
      <c r="DJ102" s="986"/>
      <c r="DK102" s="987"/>
      <c r="DL102" s="985" t="s">
        <v>555</v>
      </c>
      <c r="DM102" s="986"/>
      <c r="DN102" s="986"/>
      <c r="DO102" s="986"/>
      <c r="DP102" s="987"/>
      <c r="DQ102" s="985">
        <v>151</v>
      </c>
      <c r="DR102" s="986"/>
      <c r="DS102" s="986"/>
      <c r="DT102" s="986"/>
      <c r="DU102" s="987"/>
      <c r="DV102" s="970"/>
      <c r="DW102" s="971"/>
      <c r="DX102" s="971"/>
      <c r="DY102" s="971"/>
      <c r="DZ102" s="97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3" t="s">
        <v>408</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4" t="s">
        <v>409</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5" t="s">
        <v>412</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413</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30" customFormat="1" ht="26.25" customHeight="1" x14ac:dyDescent="0.15">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294</v>
      </c>
      <c r="AL109" s="932"/>
      <c r="AM109" s="932"/>
      <c r="AN109" s="932"/>
      <c r="AO109" s="933"/>
      <c r="AP109" s="934" t="s">
        <v>417</v>
      </c>
      <c r="AQ109" s="932"/>
      <c r="AR109" s="932"/>
      <c r="AS109" s="932"/>
      <c r="AT109" s="961"/>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294</v>
      </c>
      <c r="CB109" s="932"/>
      <c r="CC109" s="932"/>
      <c r="CD109" s="932"/>
      <c r="CE109" s="933"/>
      <c r="CF109" s="968" t="s">
        <v>417</v>
      </c>
      <c r="CG109" s="968"/>
      <c r="CH109" s="968"/>
      <c r="CI109" s="968"/>
      <c r="CJ109" s="968"/>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294</v>
      </c>
      <c r="DR109" s="932"/>
      <c r="DS109" s="932"/>
      <c r="DT109" s="932"/>
      <c r="DU109" s="933"/>
      <c r="DV109" s="934" t="s">
        <v>417</v>
      </c>
      <c r="DW109" s="932"/>
      <c r="DX109" s="932"/>
      <c r="DY109" s="932"/>
      <c r="DZ109" s="961"/>
    </row>
    <row r="110" spans="1:131" s="230" customFormat="1" ht="26.25" customHeight="1" x14ac:dyDescent="0.15">
      <c r="A110" s="798" t="s">
        <v>419</v>
      </c>
      <c r="B110" s="799"/>
      <c r="C110" s="799"/>
      <c r="D110" s="799"/>
      <c r="E110" s="799"/>
      <c r="F110" s="799"/>
      <c r="G110" s="799"/>
      <c r="H110" s="799"/>
      <c r="I110" s="799"/>
      <c r="J110" s="799"/>
      <c r="K110" s="799"/>
      <c r="L110" s="799"/>
      <c r="M110" s="799"/>
      <c r="N110" s="799"/>
      <c r="O110" s="799"/>
      <c r="P110" s="799"/>
      <c r="Q110" s="799"/>
      <c r="R110" s="799"/>
      <c r="S110" s="799"/>
      <c r="T110" s="799"/>
      <c r="U110" s="799"/>
      <c r="V110" s="799"/>
      <c r="W110" s="799"/>
      <c r="X110" s="799"/>
      <c r="Y110" s="799"/>
      <c r="Z110" s="800"/>
      <c r="AA110" s="924">
        <v>3631834</v>
      </c>
      <c r="AB110" s="925"/>
      <c r="AC110" s="925"/>
      <c r="AD110" s="925"/>
      <c r="AE110" s="926"/>
      <c r="AF110" s="927">
        <v>3623535</v>
      </c>
      <c r="AG110" s="925"/>
      <c r="AH110" s="925"/>
      <c r="AI110" s="925"/>
      <c r="AJ110" s="926"/>
      <c r="AK110" s="927">
        <v>3533505</v>
      </c>
      <c r="AL110" s="925"/>
      <c r="AM110" s="925"/>
      <c r="AN110" s="925"/>
      <c r="AO110" s="926"/>
      <c r="AP110" s="928">
        <v>28.5</v>
      </c>
      <c r="AQ110" s="929"/>
      <c r="AR110" s="929"/>
      <c r="AS110" s="929"/>
      <c r="AT110" s="930"/>
      <c r="AU110" s="962" t="s">
        <v>69</v>
      </c>
      <c r="AV110" s="963"/>
      <c r="AW110" s="963"/>
      <c r="AX110" s="963"/>
      <c r="AY110" s="963"/>
      <c r="AZ110" s="876" t="s">
        <v>420</v>
      </c>
      <c r="BA110" s="799"/>
      <c r="BB110" s="799"/>
      <c r="BC110" s="799"/>
      <c r="BD110" s="799"/>
      <c r="BE110" s="799"/>
      <c r="BF110" s="799"/>
      <c r="BG110" s="799"/>
      <c r="BH110" s="799"/>
      <c r="BI110" s="799"/>
      <c r="BJ110" s="799"/>
      <c r="BK110" s="799"/>
      <c r="BL110" s="799"/>
      <c r="BM110" s="799"/>
      <c r="BN110" s="799"/>
      <c r="BO110" s="799"/>
      <c r="BP110" s="800"/>
      <c r="BQ110" s="877">
        <v>21228873</v>
      </c>
      <c r="BR110" s="851"/>
      <c r="BS110" s="851"/>
      <c r="BT110" s="851"/>
      <c r="BU110" s="851"/>
      <c r="BV110" s="851">
        <v>19044538</v>
      </c>
      <c r="BW110" s="851"/>
      <c r="BX110" s="851"/>
      <c r="BY110" s="851"/>
      <c r="BZ110" s="851"/>
      <c r="CA110" s="851">
        <v>17479696</v>
      </c>
      <c r="CB110" s="851"/>
      <c r="CC110" s="851"/>
      <c r="CD110" s="851"/>
      <c r="CE110" s="851"/>
      <c r="CF110" s="915">
        <v>140.80000000000001</v>
      </c>
      <c r="CG110" s="916"/>
      <c r="CH110" s="916"/>
      <c r="CI110" s="916"/>
      <c r="CJ110" s="916"/>
      <c r="CK110" s="988" t="s">
        <v>421</v>
      </c>
      <c r="CL110" s="884"/>
      <c r="CM110" s="876" t="s">
        <v>422</v>
      </c>
      <c r="CN110" s="799"/>
      <c r="CO110" s="799"/>
      <c r="CP110" s="799"/>
      <c r="CQ110" s="799"/>
      <c r="CR110" s="799"/>
      <c r="CS110" s="799"/>
      <c r="CT110" s="799"/>
      <c r="CU110" s="799"/>
      <c r="CV110" s="799"/>
      <c r="CW110" s="799"/>
      <c r="CX110" s="799"/>
      <c r="CY110" s="799"/>
      <c r="CZ110" s="799"/>
      <c r="DA110" s="799"/>
      <c r="DB110" s="799"/>
      <c r="DC110" s="799"/>
      <c r="DD110" s="799"/>
      <c r="DE110" s="799"/>
      <c r="DF110" s="800"/>
      <c r="DG110" s="877" t="s">
        <v>122</v>
      </c>
      <c r="DH110" s="851"/>
      <c r="DI110" s="851"/>
      <c r="DJ110" s="851"/>
      <c r="DK110" s="851"/>
      <c r="DL110" s="851" t="s">
        <v>122</v>
      </c>
      <c r="DM110" s="851"/>
      <c r="DN110" s="851"/>
      <c r="DO110" s="851"/>
      <c r="DP110" s="851"/>
      <c r="DQ110" s="851" t="s">
        <v>122</v>
      </c>
      <c r="DR110" s="851"/>
      <c r="DS110" s="851"/>
      <c r="DT110" s="851"/>
      <c r="DU110" s="851"/>
      <c r="DV110" s="852" t="s">
        <v>122</v>
      </c>
      <c r="DW110" s="852"/>
      <c r="DX110" s="852"/>
      <c r="DY110" s="852"/>
      <c r="DZ110" s="853"/>
    </row>
    <row r="111" spans="1:131" s="230" customFormat="1" ht="26.25" customHeight="1" x14ac:dyDescent="0.15">
      <c r="A111" s="773" t="s">
        <v>423</v>
      </c>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969"/>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4"/>
      <c r="AV111" s="965"/>
      <c r="AW111" s="965"/>
      <c r="AX111" s="965"/>
      <c r="AY111" s="965"/>
      <c r="AZ111" s="808" t="s">
        <v>424</v>
      </c>
      <c r="BA111" s="809"/>
      <c r="BB111" s="809"/>
      <c r="BC111" s="809"/>
      <c r="BD111" s="809"/>
      <c r="BE111" s="809"/>
      <c r="BF111" s="809"/>
      <c r="BG111" s="809"/>
      <c r="BH111" s="809"/>
      <c r="BI111" s="809"/>
      <c r="BJ111" s="809"/>
      <c r="BK111" s="809"/>
      <c r="BL111" s="809"/>
      <c r="BM111" s="809"/>
      <c r="BN111" s="809"/>
      <c r="BO111" s="809"/>
      <c r="BP111" s="810"/>
      <c r="BQ111" s="811">
        <v>1396</v>
      </c>
      <c r="BR111" s="812"/>
      <c r="BS111" s="812"/>
      <c r="BT111" s="812"/>
      <c r="BU111" s="812"/>
      <c r="BV111" s="812" t="s">
        <v>122</v>
      </c>
      <c r="BW111" s="812"/>
      <c r="BX111" s="812"/>
      <c r="BY111" s="812"/>
      <c r="BZ111" s="812"/>
      <c r="CA111" s="812" t="s">
        <v>122</v>
      </c>
      <c r="CB111" s="812"/>
      <c r="CC111" s="812"/>
      <c r="CD111" s="812"/>
      <c r="CE111" s="812"/>
      <c r="CF111" s="896" t="s">
        <v>122</v>
      </c>
      <c r="CG111" s="897"/>
      <c r="CH111" s="897"/>
      <c r="CI111" s="897"/>
      <c r="CJ111" s="897"/>
      <c r="CK111" s="989"/>
      <c r="CL111" s="886"/>
      <c r="CM111" s="808" t="s">
        <v>425</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t="s">
        <v>122</v>
      </c>
      <c r="DH111" s="812"/>
      <c r="DI111" s="812"/>
      <c r="DJ111" s="812"/>
      <c r="DK111" s="812"/>
      <c r="DL111" s="812" t="s">
        <v>122</v>
      </c>
      <c r="DM111" s="812"/>
      <c r="DN111" s="812"/>
      <c r="DO111" s="812"/>
      <c r="DP111" s="812"/>
      <c r="DQ111" s="812" t="s">
        <v>122</v>
      </c>
      <c r="DR111" s="812"/>
      <c r="DS111" s="812"/>
      <c r="DT111" s="812"/>
      <c r="DU111" s="812"/>
      <c r="DV111" s="785" t="s">
        <v>122</v>
      </c>
      <c r="DW111" s="785"/>
      <c r="DX111" s="785"/>
      <c r="DY111" s="785"/>
      <c r="DZ111" s="786"/>
    </row>
    <row r="112" spans="1:131" s="230" customFormat="1" ht="26.25" customHeight="1" x14ac:dyDescent="0.15">
      <c r="A112" s="941" t="s">
        <v>426</v>
      </c>
      <c r="B112" s="942"/>
      <c r="C112" s="809" t="s">
        <v>427</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778" t="s">
        <v>122</v>
      </c>
      <c r="AB112" s="779"/>
      <c r="AC112" s="779"/>
      <c r="AD112" s="779"/>
      <c r="AE112" s="780"/>
      <c r="AF112" s="781" t="s">
        <v>122</v>
      </c>
      <c r="AG112" s="779"/>
      <c r="AH112" s="779"/>
      <c r="AI112" s="779"/>
      <c r="AJ112" s="780"/>
      <c r="AK112" s="781" t="s">
        <v>122</v>
      </c>
      <c r="AL112" s="779"/>
      <c r="AM112" s="779"/>
      <c r="AN112" s="779"/>
      <c r="AO112" s="780"/>
      <c r="AP112" s="847" t="s">
        <v>122</v>
      </c>
      <c r="AQ112" s="848"/>
      <c r="AR112" s="848"/>
      <c r="AS112" s="848"/>
      <c r="AT112" s="849"/>
      <c r="AU112" s="964"/>
      <c r="AV112" s="965"/>
      <c r="AW112" s="965"/>
      <c r="AX112" s="965"/>
      <c r="AY112" s="965"/>
      <c r="AZ112" s="808" t="s">
        <v>428</v>
      </c>
      <c r="BA112" s="809"/>
      <c r="BB112" s="809"/>
      <c r="BC112" s="809"/>
      <c r="BD112" s="809"/>
      <c r="BE112" s="809"/>
      <c r="BF112" s="809"/>
      <c r="BG112" s="809"/>
      <c r="BH112" s="809"/>
      <c r="BI112" s="809"/>
      <c r="BJ112" s="809"/>
      <c r="BK112" s="809"/>
      <c r="BL112" s="809"/>
      <c r="BM112" s="809"/>
      <c r="BN112" s="809"/>
      <c r="BO112" s="809"/>
      <c r="BP112" s="810"/>
      <c r="BQ112" s="811">
        <v>7433655</v>
      </c>
      <c r="BR112" s="812"/>
      <c r="BS112" s="812"/>
      <c r="BT112" s="812"/>
      <c r="BU112" s="812"/>
      <c r="BV112" s="812">
        <v>5901309</v>
      </c>
      <c r="BW112" s="812"/>
      <c r="BX112" s="812"/>
      <c r="BY112" s="812"/>
      <c r="BZ112" s="812"/>
      <c r="CA112" s="812">
        <v>5373389</v>
      </c>
      <c r="CB112" s="812"/>
      <c r="CC112" s="812"/>
      <c r="CD112" s="812"/>
      <c r="CE112" s="812"/>
      <c r="CF112" s="896">
        <v>43.3</v>
      </c>
      <c r="CG112" s="897"/>
      <c r="CH112" s="897"/>
      <c r="CI112" s="897"/>
      <c r="CJ112" s="897"/>
      <c r="CK112" s="989"/>
      <c r="CL112" s="886"/>
      <c r="CM112" s="808" t="s">
        <v>429</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t="s">
        <v>122</v>
      </c>
      <c r="DH112" s="812"/>
      <c r="DI112" s="812"/>
      <c r="DJ112" s="812"/>
      <c r="DK112" s="812"/>
      <c r="DL112" s="812" t="s">
        <v>122</v>
      </c>
      <c r="DM112" s="812"/>
      <c r="DN112" s="812"/>
      <c r="DO112" s="812"/>
      <c r="DP112" s="812"/>
      <c r="DQ112" s="812" t="s">
        <v>122</v>
      </c>
      <c r="DR112" s="812"/>
      <c r="DS112" s="812"/>
      <c r="DT112" s="812"/>
      <c r="DU112" s="812"/>
      <c r="DV112" s="785" t="s">
        <v>122</v>
      </c>
      <c r="DW112" s="785"/>
      <c r="DX112" s="785"/>
      <c r="DY112" s="785"/>
      <c r="DZ112" s="786"/>
    </row>
    <row r="113" spans="1:130" s="230" customFormat="1" ht="26.25" customHeight="1" x14ac:dyDescent="0.15">
      <c r="A113" s="943"/>
      <c r="B113" s="944"/>
      <c r="C113" s="809" t="s">
        <v>430</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954">
        <v>1030608</v>
      </c>
      <c r="AB113" s="955"/>
      <c r="AC113" s="955"/>
      <c r="AD113" s="955"/>
      <c r="AE113" s="956"/>
      <c r="AF113" s="957">
        <v>944169</v>
      </c>
      <c r="AG113" s="955"/>
      <c r="AH113" s="955"/>
      <c r="AI113" s="955"/>
      <c r="AJ113" s="956"/>
      <c r="AK113" s="957">
        <v>913597</v>
      </c>
      <c r="AL113" s="955"/>
      <c r="AM113" s="955"/>
      <c r="AN113" s="955"/>
      <c r="AO113" s="956"/>
      <c r="AP113" s="958">
        <v>7.4</v>
      </c>
      <c r="AQ113" s="959"/>
      <c r="AR113" s="959"/>
      <c r="AS113" s="959"/>
      <c r="AT113" s="960"/>
      <c r="AU113" s="964"/>
      <c r="AV113" s="965"/>
      <c r="AW113" s="965"/>
      <c r="AX113" s="965"/>
      <c r="AY113" s="965"/>
      <c r="AZ113" s="808" t="s">
        <v>431</v>
      </c>
      <c r="BA113" s="809"/>
      <c r="BB113" s="809"/>
      <c r="BC113" s="809"/>
      <c r="BD113" s="809"/>
      <c r="BE113" s="809"/>
      <c r="BF113" s="809"/>
      <c r="BG113" s="809"/>
      <c r="BH113" s="809"/>
      <c r="BI113" s="809"/>
      <c r="BJ113" s="809"/>
      <c r="BK113" s="809"/>
      <c r="BL113" s="809"/>
      <c r="BM113" s="809"/>
      <c r="BN113" s="809"/>
      <c r="BO113" s="809"/>
      <c r="BP113" s="810"/>
      <c r="BQ113" s="811">
        <v>428559</v>
      </c>
      <c r="BR113" s="812"/>
      <c r="BS113" s="812"/>
      <c r="BT113" s="812"/>
      <c r="BU113" s="812"/>
      <c r="BV113" s="812">
        <v>332785</v>
      </c>
      <c r="BW113" s="812"/>
      <c r="BX113" s="812"/>
      <c r="BY113" s="812"/>
      <c r="BZ113" s="812"/>
      <c r="CA113" s="812">
        <v>227227</v>
      </c>
      <c r="CB113" s="812"/>
      <c r="CC113" s="812"/>
      <c r="CD113" s="812"/>
      <c r="CE113" s="812"/>
      <c r="CF113" s="896">
        <v>1.8</v>
      </c>
      <c r="CG113" s="897"/>
      <c r="CH113" s="897"/>
      <c r="CI113" s="897"/>
      <c r="CJ113" s="897"/>
      <c r="CK113" s="989"/>
      <c r="CL113" s="886"/>
      <c r="CM113" s="808" t="s">
        <v>432</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778" t="s">
        <v>122</v>
      </c>
      <c r="DH113" s="779"/>
      <c r="DI113" s="779"/>
      <c r="DJ113" s="779"/>
      <c r="DK113" s="780"/>
      <c r="DL113" s="781" t="s">
        <v>122</v>
      </c>
      <c r="DM113" s="779"/>
      <c r="DN113" s="779"/>
      <c r="DO113" s="779"/>
      <c r="DP113" s="780"/>
      <c r="DQ113" s="781" t="s">
        <v>122</v>
      </c>
      <c r="DR113" s="779"/>
      <c r="DS113" s="779"/>
      <c r="DT113" s="779"/>
      <c r="DU113" s="780"/>
      <c r="DV113" s="847" t="s">
        <v>122</v>
      </c>
      <c r="DW113" s="848"/>
      <c r="DX113" s="848"/>
      <c r="DY113" s="848"/>
      <c r="DZ113" s="849"/>
    </row>
    <row r="114" spans="1:130" s="230" customFormat="1" ht="26.25" customHeight="1" x14ac:dyDescent="0.15">
      <c r="A114" s="943"/>
      <c r="B114" s="944"/>
      <c r="C114" s="809" t="s">
        <v>433</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778">
        <v>97830</v>
      </c>
      <c r="AB114" s="779"/>
      <c r="AC114" s="779"/>
      <c r="AD114" s="779"/>
      <c r="AE114" s="780"/>
      <c r="AF114" s="781">
        <v>96986</v>
      </c>
      <c r="AG114" s="779"/>
      <c r="AH114" s="779"/>
      <c r="AI114" s="779"/>
      <c r="AJ114" s="780"/>
      <c r="AK114" s="781">
        <v>105902</v>
      </c>
      <c r="AL114" s="779"/>
      <c r="AM114" s="779"/>
      <c r="AN114" s="779"/>
      <c r="AO114" s="780"/>
      <c r="AP114" s="847">
        <v>0.9</v>
      </c>
      <c r="AQ114" s="848"/>
      <c r="AR114" s="848"/>
      <c r="AS114" s="848"/>
      <c r="AT114" s="849"/>
      <c r="AU114" s="964"/>
      <c r="AV114" s="965"/>
      <c r="AW114" s="965"/>
      <c r="AX114" s="965"/>
      <c r="AY114" s="965"/>
      <c r="AZ114" s="808" t="s">
        <v>434</v>
      </c>
      <c r="BA114" s="809"/>
      <c r="BB114" s="809"/>
      <c r="BC114" s="809"/>
      <c r="BD114" s="809"/>
      <c r="BE114" s="809"/>
      <c r="BF114" s="809"/>
      <c r="BG114" s="809"/>
      <c r="BH114" s="809"/>
      <c r="BI114" s="809"/>
      <c r="BJ114" s="809"/>
      <c r="BK114" s="809"/>
      <c r="BL114" s="809"/>
      <c r="BM114" s="809"/>
      <c r="BN114" s="809"/>
      <c r="BO114" s="809"/>
      <c r="BP114" s="810"/>
      <c r="BQ114" s="811">
        <v>1940844</v>
      </c>
      <c r="BR114" s="812"/>
      <c r="BS114" s="812"/>
      <c r="BT114" s="812"/>
      <c r="BU114" s="812"/>
      <c r="BV114" s="812">
        <v>1907478</v>
      </c>
      <c r="BW114" s="812"/>
      <c r="BX114" s="812"/>
      <c r="BY114" s="812"/>
      <c r="BZ114" s="812"/>
      <c r="CA114" s="812">
        <v>1923122</v>
      </c>
      <c r="CB114" s="812"/>
      <c r="CC114" s="812"/>
      <c r="CD114" s="812"/>
      <c r="CE114" s="812"/>
      <c r="CF114" s="896">
        <v>15.5</v>
      </c>
      <c r="CG114" s="897"/>
      <c r="CH114" s="897"/>
      <c r="CI114" s="897"/>
      <c r="CJ114" s="897"/>
      <c r="CK114" s="989"/>
      <c r="CL114" s="886"/>
      <c r="CM114" s="808" t="s">
        <v>435</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778" t="s">
        <v>122</v>
      </c>
      <c r="DH114" s="779"/>
      <c r="DI114" s="779"/>
      <c r="DJ114" s="779"/>
      <c r="DK114" s="780"/>
      <c r="DL114" s="781" t="s">
        <v>122</v>
      </c>
      <c r="DM114" s="779"/>
      <c r="DN114" s="779"/>
      <c r="DO114" s="779"/>
      <c r="DP114" s="780"/>
      <c r="DQ114" s="781" t="s">
        <v>122</v>
      </c>
      <c r="DR114" s="779"/>
      <c r="DS114" s="779"/>
      <c r="DT114" s="779"/>
      <c r="DU114" s="780"/>
      <c r="DV114" s="847" t="s">
        <v>122</v>
      </c>
      <c r="DW114" s="848"/>
      <c r="DX114" s="848"/>
      <c r="DY114" s="848"/>
      <c r="DZ114" s="849"/>
    </row>
    <row r="115" spans="1:130" s="230" customFormat="1" ht="26.25" customHeight="1" x14ac:dyDescent="0.15">
      <c r="A115" s="943"/>
      <c r="B115" s="944"/>
      <c r="C115" s="809" t="s">
        <v>436</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4"/>
      <c r="AV115" s="965"/>
      <c r="AW115" s="965"/>
      <c r="AX115" s="965"/>
      <c r="AY115" s="965"/>
      <c r="AZ115" s="808" t="s">
        <v>437</v>
      </c>
      <c r="BA115" s="809"/>
      <c r="BB115" s="809"/>
      <c r="BC115" s="809"/>
      <c r="BD115" s="809"/>
      <c r="BE115" s="809"/>
      <c r="BF115" s="809"/>
      <c r="BG115" s="809"/>
      <c r="BH115" s="809"/>
      <c r="BI115" s="809"/>
      <c r="BJ115" s="809"/>
      <c r="BK115" s="809"/>
      <c r="BL115" s="809"/>
      <c r="BM115" s="809"/>
      <c r="BN115" s="809"/>
      <c r="BO115" s="809"/>
      <c r="BP115" s="810"/>
      <c r="BQ115" s="811">
        <v>388848</v>
      </c>
      <c r="BR115" s="812"/>
      <c r="BS115" s="812"/>
      <c r="BT115" s="812"/>
      <c r="BU115" s="812"/>
      <c r="BV115" s="812">
        <v>388459</v>
      </c>
      <c r="BW115" s="812"/>
      <c r="BX115" s="812"/>
      <c r="BY115" s="812"/>
      <c r="BZ115" s="812"/>
      <c r="CA115" s="812">
        <v>151309</v>
      </c>
      <c r="CB115" s="812"/>
      <c r="CC115" s="812"/>
      <c r="CD115" s="812"/>
      <c r="CE115" s="812"/>
      <c r="CF115" s="896">
        <v>1.2</v>
      </c>
      <c r="CG115" s="897"/>
      <c r="CH115" s="897"/>
      <c r="CI115" s="897"/>
      <c r="CJ115" s="897"/>
      <c r="CK115" s="989"/>
      <c r="CL115" s="886"/>
      <c r="CM115" s="808" t="s">
        <v>438</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778" t="s">
        <v>122</v>
      </c>
      <c r="DH115" s="779"/>
      <c r="DI115" s="779"/>
      <c r="DJ115" s="779"/>
      <c r="DK115" s="780"/>
      <c r="DL115" s="781" t="s">
        <v>122</v>
      </c>
      <c r="DM115" s="779"/>
      <c r="DN115" s="779"/>
      <c r="DO115" s="779"/>
      <c r="DP115" s="780"/>
      <c r="DQ115" s="781" t="s">
        <v>122</v>
      </c>
      <c r="DR115" s="779"/>
      <c r="DS115" s="779"/>
      <c r="DT115" s="779"/>
      <c r="DU115" s="780"/>
      <c r="DV115" s="847" t="s">
        <v>122</v>
      </c>
      <c r="DW115" s="848"/>
      <c r="DX115" s="848"/>
      <c r="DY115" s="848"/>
      <c r="DZ115" s="849"/>
    </row>
    <row r="116" spans="1:130" s="230" customFormat="1" ht="26.25" customHeight="1" x14ac:dyDescent="0.15">
      <c r="A116" s="945"/>
      <c r="B116" s="946"/>
      <c r="C116" s="845" t="s">
        <v>439</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6"/>
      <c r="AA116" s="778" t="s">
        <v>122</v>
      </c>
      <c r="AB116" s="779"/>
      <c r="AC116" s="779"/>
      <c r="AD116" s="779"/>
      <c r="AE116" s="780"/>
      <c r="AF116" s="781" t="s">
        <v>122</v>
      </c>
      <c r="AG116" s="779"/>
      <c r="AH116" s="779"/>
      <c r="AI116" s="779"/>
      <c r="AJ116" s="780"/>
      <c r="AK116" s="781" t="s">
        <v>122</v>
      </c>
      <c r="AL116" s="779"/>
      <c r="AM116" s="779"/>
      <c r="AN116" s="779"/>
      <c r="AO116" s="780"/>
      <c r="AP116" s="847" t="s">
        <v>122</v>
      </c>
      <c r="AQ116" s="848"/>
      <c r="AR116" s="848"/>
      <c r="AS116" s="848"/>
      <c r="AT116" s="849"/>
      <c r="AU116" s="964"/>
      <c r="AV116" s="965"/>
      <c r="AW116" s="965"/>
      <c r="AX116" s="965"/>
      <c r="AY116" s="965"/>
      <c r="AZ116" s="951" t="s">
        <v>440</v>
      </c>
      <c r="BA116" s="952"/>
      <c r="BB116" s="952"/>
      <c r="BC116" s="952"/>
      <c r="BD116" s="952"/>
      <c r="BE116" s="952"/>
      <c r="BF116" s="952"/>
      <c r="BG116" s="952"/>
      <c r="BH116" s="952"/>
      <c r="BI116" s="952"/>
      <c r="BJ116" s="952"/>
      <c r="BK116" s="952"/>
      <c r="BL116" s="952"/>
      <c r="BM116" s="952"/>
      <c r="BN116" s="952"/>
      <c r="BO116" s="952"/>
      <c r="BP116" s="953"/>
      <c r="BQ116" s="811" t="s">
        <v>122</v>
      </c>
      <c r="BR116" s="812"/>
      <c r="BS116" s="812"/>
      <c r="BT116" s="812"/>
      <c r="BU116" s="812"/>
      <c r="BV116" s="812" t="s">
        <v>122</v>
      </c>
      <c r="BW116" s="812"/>
      <c r="BX116" s="812"/>
      <c r="BY116" s="812"/>
      <c r="BZ116" s="812"/>
      <c r="CA116" s="812" t="s">
        <v>122</v>
      </c>
      <c r="CB116" s="812"/>
      <c r="CC116" s="812"/>
      <c r="CD116" s="812"/>
      <c r="CE116" s="812"/>
      <c r="CF116" s="896" t="s">
        <v>122</v>
      </c>
      <c r="CG116" s="897"/>
      <c r="CH116" s="897"/>
      <c r="CI116" s="897"/>
      <c r="CJ116" s="897"/>
      <c r="CK116" s="989"/>
      <c r="CL116" s="886"/>
      <c r="CM116" s="808" t="s">
        <v>441</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778">
        <v>1396</v>
      </c>
      <c r="DH116" s="779"/>
      <c r="DI116" s="779"/>
      <c r="DJ116" s="779"/>
      <c r="DK116" s="780"/>
      <c r="DL116" s="781" t="s">
        <v>122</v>
      </c>
      <c r="DM116" s="779"/>
      <c r="DN116" s="779"/>
      <c r="DO116" s="779"/>
      <c r="DP116" s="780"/>
      <c r="DQ116" s="781" t="s">
        <v>122</v>
      </c>
      <c r="DR116" s="779"/>
      <c r="DS116" s="779"/>
      <c r="DT116" s="779"/>
      <c r="DU116" s="780"/>
      <c r="DV116" s="847" t="s">
        <v>122</v>
      </c>
      <c r="DW116" s="848"/>
      <c r="DX116" s="848"/>
      <c r="DY116" s="848"/>
      <c r="DZ116" s="849"/>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898" t="s">
        <v>442</v>
      </c>
      <c r="Z117" s="933"/>
      <c r="AA117" s="938">
        <v>4760272</v>
      </c>
      <c r="AB117" s="939"/>
      <c r="AC117" s="939"/>
      <c r="AD117" s="939"/>
      <c r="AE117" s="940"/>
      <c r="AF117" s="947">
        <v>4664690</v>
      </c>
      <c r="AG117" s="939"/>
      <c r="AH117" s="939"/>
      <c r="AI117" s="939"/>
      <c r="AJ117" s="940"/>
      <c r="AK117" s="947">
        <v>4553004</v>
      </c>
      <c r="AL117" s="939"/>
      <c r="AM117" s="939"/>
      <c r="AN117" s="939"/>
      <c r="AO117" s="940"/>
      <c r="AP117" s="948"/>
      <c r="AQ117" s="949"/>
      <c r="AR117" s="949"/>
      <c r="AS117" s="949"/>
      <c r="AT117" s="950"/>
      <c r="AU117" s="964"/>
      <c r="AV117" s="965"/>
      <c r="AW117" s="965"/>
      <c r="AX117" s="965"/>
      <c r="AY117" s="965"/>
      <c r="AZ117" s="912" t="s">
        <v>443</v>
      </c>
      <c r="BA117" s="913"/>
      <c r="BB117" s="913"/>
      <c r="BC117" s="913"/>
      <c r="BD117" s="913"/>
      <c r="BE117" s="913"/>
      <c r="BF117" s="913"/>
      <c r="BG117" s="913"/>
      <c r="BH117" s="913"/>
      <c r="BI117" s="913"/>
      <c r="BJ117" s="913"/>
      <c r="BK117" s="913"/>
      <c r="BL117" s="913"/>
      <c r="BM117" s="913"/>
      <c r="BN117" s="913"/>
      <c r="BO117" s="913"/>
      <c r="BP117" s="914"/>
      <c r="BQ117" s="811" t="s">
        <v>122</v>
      </c>
      <c r="BR117" s="812"/>
      <c r="BS117" s="812"/>
      <c r="BT117" s="812"/>
      <c r="BU117" s="812"/>
      <c r="BV117" s="812" t="s">
        <v>122</v>
      </c>
      <c r="BW117" s="812"/>
      <c r="BX117" s="812"/>
      <c r="BY117" s="812"/>
      <c r="BZ117" s="812"/>
      <c r="CA117" s="812" t="s">
        <v>122</v>
      </c>
      <c r="CB117" s="812"/>
      <c r="CC117" s="812"/>
      <c r="CD117" s="812"/>
      <c r="CE117" s="812"/>
      <c r="CF117" s="896" t="s">
        <v>122</v>
      </c>
      <c r="CG117" s="897"/>
      <c r="CH117" s="897"/>
      <c r="CI117" s="897"/>
      <c r="CJ117" s="897"/>
      <c r="CK117" s="989"/>
      <c r="CL117" s="886"/>
      <c r="CM117" s="808" t="s">
        <v>444</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778" t="s">
        <v>122</v>
      </c>
      <c r="DH117" s="779"/>
      <c r="DI117" s="779"/>
      <c r="DJ117" s="779"/>
      <c r="DK117" s="780"/>
      <c r="DL117" s="781" t="s">
        <v>122</v>
      </c>
      <c r="DM117" s="779"/>
      <c r="DN117" s="779"/>
      <c r="DO117" s="779"/>
      <c r="DP117" s="780"/>
      <c r="DQ117" s="781" t="s">
        <v>122</v>
      </c>
      <c r="DR117" s="779"/>
      <c r="DS117" s="779"/>
      <c r="DT117" s="779"/>
      <c r="DU117" s="780"/>
      <c r="DV117" s="847" t="s">
        <v>122</v>
      </c>
      <c r="DW117" s="848"/>
      <c r="DX117" s="848"/>
      <c r="DY117" s="848"/>
      <c r="DZ117" s="849"/>
    </row>
    <row r="118" spans="1:130" s="230" customFormat="1" ht="26.25" customHeight="1" x14ac:dyDescent="0.15">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294</v>
      </c>
      <c r="AL118" s="932"/>
      <c r="AM118" s="932"/>
      <c r="AN118" s="932"/>
      <c r="AO118" s="933"/>
      <c r="AP118" s="935" t="s">
        <v>417</v>
      </c>
      <c r="AQ118" s="936"/>
      <c r="AR118" s="936"/>
      <c r="AS118" s="936"/>
      <c r="AT118" s="937"/>
      <c r="AU118" s="964"/>
      <c r="AV118" s="965"/>
      <c r="AW118" s="965"/>
      <c r="AX118" s="965"/>
      <c r="AY118" s="965"/>
      <c r="AZ118" s="844" t="s">
        <v>445</v>
      </c>
      <c r="BA118" s="845"/>
      <c r="BB118" s="845"/>
      <c r="BC118" s="845"/>
      <c r="BD118" s="845"/>
      <c r="BE118" s="845"/>
      <c r="BF118" s="845"/>
      <c r="BG118" s="845"/>
      <c r="BH118" s="845"/>
      <c r="BI118" s="845"/>
      <c r="BJ118" s="845"/>
      <c r="BK118" s="845"/>
      <c r="BL118" s="845"/>
      <c r="BM118" s="845"/>
      <c r="BN118" s="845"/>
      <c r="BO118" s="845"/>
      <c r="BP118" s="846"/>
      <c r="BQ118" s="900" t="s">
        <v>122</v>
      </c>
      <c r="BR118" s="901"/>
      <c r="BS118" s="901"/>
      <c r="BT118" s="901"/>
      <c r="BU118" s="901"/>
      <c r="BV118" s="901" t="s">
        <v>122</v>
      </c>
      <c r="BW118" s="901"/>
      <c r="BX118" s="901"/>
      <c r="BY118" s="901"/>
      <c r="BZ118" s="901"/>
      <c r="CA118" s="901" t="s">
        <v>122</v>
      </c>
      <c r="CB118" s="901"/>
      <c r="CC118" s="901"/>
      <c r="CD118" s="901"/>
      <c r="CE118" s="901"/>
      <c r="CF118" s="896" t="s">
        <v>122</v>
      </c>
      <c r="CG118" s="897"/>
      <c r="CH118" s="897"/>
      <c r="CI118" s="897"/>
      <c r="CJ118" s="897"/>
      <c r="CK118" s="989"/>
      <c r="CL118" s="886"/>
      <c r="CM118" s="808" t="s">
        <v>446</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778" t="s">
        <v>122</v>
      </c>
      <c r="DH118" s="779"/>
      <c r="DI118" s="779"/>
      <c r="DJ118" s="779"/>
      <c r="DK118" s="780"/>
      <c r="DL118" s="781" t="s">
        <v>122</v>
      </c>
      <c r="DM118" s="779"/>
      <c r="DN118" s="779"/>
      <c r="DO118" s="779"/>
      <c r="DP118" s="780"/>
      <c r="DQ118" s="781" t="s">
        <v>122</v>
      </c>
      <c r="DR118" s="779"/>
      <c r="DS118" s="779"/>
      <c r="DT118" s="779"/>
      <c r="DU118" s="780"/>
      <c r="DV118" s="847" t="s">
        <v>122</v>
      </c>
      <c r="DW118" s="848"/>
      <c r="DX118" s="848"/>
      <c r="DY118" s="848"/>
      <c r="DZ118" s="849"/>
    </row>
    <row r="119" spans="1:130" s="230" customFormat="1" ht="26.25" customHeight="1" x14ac:dyDescent="0.15">
      <c r="A119" s="883" t="s">
        <v>421</v>
      </c>
      <c r="B119" s="884"/>
      <c r="C119" s="876" t="s">
        <v>422</v>
      </c>
      <c r="D119" s="799"/>
      <c r="E119" s="799"/>
      <c r="F119" s="799"/>
      <c r="G119" s="799"/>
      <c r="H119" s="799"/>
      <c r="I119" s="799"/>
      <c r="J119" s="799"/>
      <c r="K119" s="799"/>
      <c r="L119" s="799"/>
      <c r="M119" s="799"/>
      <c r="N119" s="799"/>
      <c r="O119" s="799"/>
      <c r="P119" s="799"/>
      <c r="Q119" s="799"/>
      <c r="R119" s="799"/>
      <c r="S119" s="799"/>
      <c r="T119" s="799"/>
      <c r="U119" s="799"/>
      <c r="V119" s="799"/>
      <c r="W119" s="799"/>
      <c r="X119" s="799"/>
      <c r="Y119" s="799"/>
      <c r="Z119" s="800"/>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66"/>
      <c r="AV119" s="967"/>
      <c r="AW119" s="967"/>
      <c r="AX119" s="967"/>
      <c r="AY119" s="967"/>
      <c r="AZ119" s="251" t="s">
        <v>177</v>
      </c>
      <c r="BA119" s="251"/>
      <c r="BB119" s="251"/>
      <c r="BC119" s="251"/>
      <c r="BD119" s="251"/>
      <c r="BE119" s="251"/>
      <c r="BF119" s="251"/>
      <c r="BG119" s="251"/>
      <c r="BH119" s="251"/>
      <c r="BI119" s="251"/>
      <c r="BJ119" s="251"/>
      <c r="BK119" s="251"/>
      <c r="BL119" s="251"/>
      <c r="BM119" s="251"/>
      <c r="BN119" s="251"/>
      <c r="BO119" s="898" t="s">
        <v>447</v>
      </c>
      <c r="BP119" s="899"/>
      <c r="BQ119" s="900">
        <v>31422175</v>
      </c>
      <c r="BR119" s="901"/>
      <c r="BS119" s="901"/>
      <c r="BT119" s="901"/>
      <c r="BU119" s="901"/>
      <c r="BV119" s="901">
        <v>27574569</v>
      </c>
      <c r="BW119" s="901"/>
      <c r="BX119" s="901"/>
      <c r="BY119" s="901"/>
      <c r="BZ119" s="901"/>
      <c r="CA119" s="901">
        <v>25154743</v>
      </c>
      <c r="CB119" s="901"/>
      <c r="CC119" s="901"/>
      <c r="CD119" s="901"/>
      <c r="CE119" s="901"/>
      <c r="CF119" s="840"/>
      <c r="CG119" s="841"/>
      <c r="CH119" s="841"/>
      <c r="CI119" s="841"/>
      <c r="CJ119" s="895"/>
      <c r="CK119" s="990"/>
      <c r="CL119" s="888"/>
      <c r="CM119" s="844" t="s">
        <v>448</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66" t="s">
        <v>122</v>
      </c>
      <c r="DH119" s="767"/>
      <c r="DI119" s="767"/>
      <c r="DJ119" s="767"/>
      <c r="DK119" s="768"/>
      <c r="DL119" s="769" t="s">
        <v>122</v>
      </c>
      <c r="DM119" s="767"/>
      <c r="DN119" s="767"/>
      <c r="DO119" s="767"/>
      <c r="DP119" s="768"/>
      <c r="DQ119" s="769" t="s">
        <v>122</v>
      </c>
      <c r="DR119" s="767"/>
      <c r="DS119" s="767"/>
      <c r="DT119" s="767"/>
      <c r="DU119" s="768"/>
      <c r="DV119" s="864" t="s">
        <v>122</v>
      </c>
      <c r="DW119" s="865"/>
      <c r="DX119" s="865"/>
      <c r="DY119" s="865"/>
      <c r="DZ119" s="866"/>
    </row>
    <row r="120" spans="1:130" s="230" customFormat="1" ht="26.25" customHeight="1" x14ac:dyDescent="0.15">
      <c r="A120" s="885"/>
      <c r="B120" s="886"/>
      <c r="C120" s="808" t="s">
        <v>425</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778" t="s">
        <v>122</v>
      </c>
      <c r="AB120" s="779"/>
      <c r="AC120" s="779"/>
      <c r="AD120" s="779"/>
      <c r="AE120" s="780"/>
      <c r="AF120" s="781" t="s">
        <v>122</v>
      </c>
      <c r="AG120" s="779"/>
      <c r="AH120" s="779"/>
      <c r="AI120" s="779"/>
      <c r="AJ120" s="780"/>
      <c r="AK120" s="781" t="s">
        <v>122</v>
      </c>
      <c r="AL120" s="779"/>
      <c r="AM120" s="779"/>
      <c r="AN120" s="779"/>
      <c r="AO120" s="780"/>
      <c r="AP120" s="847" t="s">
        <v>122</v>
      </c>
      <c r="AQ120" s="848"/>
      <c r="AR120" s="848"/>
      <c r="AS120" s="848"/>
      <c r="AT120" s="849"/>
      <c r="AU120" s="904" t="s">
        <v>449</v>
      </c>
      <c r="AV120" s="905"/>
      <c r="AW120" s="905"/>
      <c r="AX120" s="905"/>
      <c r="AY120" s="906"/>
      <c r="AZ120" s="876" t="s">
        <v>450</v>
      </c>
      <c r="BA120" s="799"/>
      <c r="BB120" s="799"/>
      <c r="BC120" s="799"/>
      <c r="BD120" s="799"/>
      <c r="BE120" s="799"/>
      <c r="BF120" s="799"/>
      <c r="BG120" s="799"/>
      <c r="BH120" s="799"/>
      <c r="BI120" s="799"/>
      <c r="BJ120" s="799"/>
      <c r="BK120" s="799"/>
      <c r="BL120" s="799"/>
      <c r="BM120" s="799"/>
      <c r="BN120" s="799"/>
      <c r="BO120" s="799"/>
      <c r="BP120" s="800"/>
      <c r="BQ120" s="877">
        <v>14731583</v>
      </c>
      <c r="BR120" s="851"/>
      <c r="BS120" s="851"/>
      <c r="BT120" s="851"/>
      <c r="BU120" s="851"/>
      <c r="BV120" s="851">
        <v>14870067</v>
      </c>
      <c r="BW120" s="851"/>
      <c r="BX120" s="851"/>
      <c r="BY120" s="851"/>
      <c r="BZ120" s="851"/>
      <c r="CA120" s="851">
        <v>14798165</v>
      </c>
      <c r="CB120" s="851"/>
      <c r="CC120" s="851"/>
      <c r="CD120" s="851"/>
      <c r="CE120" s="851"/>
      <c r="CF120" s="915">
        <v>119.2</v>
      </c>
      <c r="CG120" s="916"/>
      <c r="CH120" s="916"/>
      <c r="CI120" s="916"/>
      <c r="CJ120" s="916"/>
      <c r="CK120" s="917" t="s">
        <v>451</v>
      </c>
      <c r="CL120" s="868"/>
      <c r="CM120" s="868"/>
      <c r="CN120" s="868"/>
      <c r="CO120" s="869"/>
      <c r="CP120" s="921" t="s">
        <v>398</v>
      </c>
      <c r="CQ120" s="922"/>
      <c r="CR120" s="922"/>
      <c r="CS120" s="922"/>
      <c r="CT120" s="922"/>
      <c r="CU120" s="922"/>
      <c r="CV120" s="922"/>
      <c r="CW120" s="922"/>
      <c r="CX120" s="922"/>
      <c r="CY120" s="922"/>
      <c r="CZ120" s="922"/>
      <c r="DA120" s="922"/>
      <c r="DB120" s="922"/>
      <c r="DC120" s="922"/>
      <c r="DD120" s="922"/>
      <c r="DE120" s="922"/>
      <c r="DF120" s="923"/>
      <c r="DG120" s="877">
        <v>6010224</v>
      </c>
      <c r="DH120" s="851"/>
      <c r="DI120" s="851"/>
      <c r="DJ120" s="851"/>
      <c r="DK120" s="851"/>
      <c r="DL120" s="851">
        <v>4605967</v>
      </c>
      <c r="DM120" s="851"/>
      <c r="DN120" s="851"/>
      <c r="DO120" s="851"/>
      <c r="DP120" s="851"/>
      <c r="DQ120" s="851">
        <v>4108378</v>
      </c>
      <c r="DR120" s="851"/>
      <c r="DS120" s="851"/>
      <c r="DT120" s="851"/>
      <c r="DU120" s="851"/>
      <c r="DV120" s="852">
        <v>33.1</v>
      </c>
      <c r="DW120" s="852"/>
      <c r="DX120" s="852"/>
      <c r="DY120" s="852"/>
      <c r="DZ120" s="853"/>
    </row>
    <row r="121" spans="1:130" s="230" customFormat="1" ht="26.25" customHeight="1" x14ac:dyDescent="0.15">
      <c r="A121" s="885"/>
      <c r="B121" s="886"/>
      <c r="C121" s="912" t="s">
        <v>452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778" t="s">
        <v>122</v>
      </c>
      <c r="AB121" s="779"/>
      <c r="AC121" s="779"/>
      <c r="AD121" s="779"/>
      <c r="AE121" s="780"/>
      <c r="AF121" s="781" t="s">
        <v>122</v>
      </c>
      <c r="AG121" s="779"/>
      <c r="AH121" s="779"/>
      <c r="AI121" s="779"/>
      <c r="AJ121" s="780"/>
      <c r="AK121" s="781" t="s">
        <v>122</v>
      </c>
      <c r="AL121" s="779"/>
      <c r="AM121" s="779"/>
      <c r="AN121" s="779"/>
      <c r="AO121" s="780"/>
      <c r="AP121" s="847" t="s">
        <v>122</v>
      </c>
      <c r="AQ121" s="848"/>
      <c r="AR121" s="848"/>
      <c r="AS121" s="848"/>
      <c r="AT121" s="849"/>
      <c r="AU121" s="907"/>
      <c r="AV121" s="908"/>
      <c r="AW121" s="908"/>
      <c r="AX121" s="908"/>
      <c r="AY121" s="909"/>
      <c r="AZ121" s="808" t="s">
        <v>453</v>
      </c>
      <c r="BA121" s="809"/>
      <c r="BB121" s="809"/>
      <c r="BC121" s="809"/>
      <c r="BD121" s="809"/>
      <c r="BE121" s="809"/>
      <c r="BF121" s="809"/>
      <c r="BG121" s="809"/>
      <c r="BH121" s="809"/>
      <c r="BI121" s="809"/>
      <c r="BJ121" s="809"/>
      <c r="BK121" s="809"/>
      <c r="BL121" s="809"/>
      <c r="BM121" s="809"/>
      <c r="BN121" s="809"/>
      <c r="BO121" s="809"/>
      <c r="BP121" s="810"/>
      <c r="BQ121" s="811">
        <v>204604</v>
      </c>
      <c r="BR121" s="812"/>
      <c r="BS121" s="812"/>
      <c r="BT121" s="812"/>
      <c r="BU121" s="812"/>
      <c r="BV121" s="812">
        <v>205525</v>
      </c>
      <c r="BW121" s="812"/>
      <c r="BX121" s="812"/>
      <c r="BY121" s="812"/>
      <c r="BZ121" s="812"/>
      <c r="CA121" s="812">
        <v>194864</v>
      </c>
      <c r="CB121" s="812"/>
      <c r="CC121" s="812"/>
      <c r="CD121" s="812"/>
      <c r="CE121" s="812"/>
      <c r="CF121" s="896">
        <v>1.6</v>
      </c>
      <c r="CG121" s="897"/>
      <c r="CH121" s="897"/>
      <c r="CI121" s="897"/>
      <c r="CJ121" s="897"/>
      <c r="CK121" s="918"/>
      <c r="CL121" s="871"/>
      <c r="CM121" s="871"/>
      <c r="CN121" s="871"/>
      <c r="CO121" s="872"/>
      <c r="CP121" s="880" t="s">
        <v>396</v>
      </c>
      <c r="CQ121" s="881"/>
      <c r="CR121" s="881"/>
      <c r="CS121" s="881"/>
      <c r="CT121" s="881"/>
      <c r="CU121" s="881"/>
      <c r="CV121" s="881"/>
      <c r="CW121" s="881"/>
      <c r="CX121" s="881"/>
      <c r="CY121" s="881"/>
      <c r="CZ121" s="881"/>
      <c r="DA121" s="881"/>
      <c r="DB121" s="881"/>
      <c r="DC121" s="881"/>
      <c r="DD121" s="881"/>
      <c r="DE121" s="881"/>
      <c r="DF121" s="882"/>
      <c r="DG121" s="811">
        <v>1423431</v>
      </c>
      <c r="DH121" s="812"/>
      <c r="DI121" s="812"/>
      <c r="DJ121" s="812"/>
      <c r="DK121" s="812"/>
      <c r="DL121" s="812">
        <v>1295342</v>
      </c>
      <c r="DM121" s="812"/>
      <c r="DN121" s="812"/>
      <c r="DO121" s="812"/>
      <c r="DP121" s="812"/>
      <c r="DQ121" s="812">
        <v>1265011</v>
      </c>
      <c r="DR121" s="812"/>
      <c r="DS121" s="812"/>
      <c r="DT121" s="812"/>
      <c r="DU121" s="812"/>
      <c r="DV121" s="785">
        <v>10.199999999999999</v>
      </c>
      <c r="DW121" s="785"/>
      <c r="DX121" s="785"/>
      <c r="DY121" s="785"/>
      <c r="DZ121" s="786"/>
    </row>
    <row r="122" spans="1:130" s="230" customFormat="1" ht="26.25" customHeight="1" x14ac:dyDescent="0.15">
      <c r="A122" s="885"/>
      <c r="B122" s="886"/>
      <c r="C122" s="808" t="s">
        <v>435</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778" t="s">
        <v>122</v>
      </c>
      <c r="AB122" s="779"/>
      <c r="AC122" s="779"/>
      <c r="AD122" s="779"/>
      <c r="AE122" s="780"/>
      <c r="AF122" s="781" t="s">
        <v>122</v>
      </c>
      <c r="AG122" s="779"/>
      <c r="AH122" s="779"/>
      <c r="AI122" s="779"/>
      <c r="AJ122" s="780"/>
      <c r="AK122" s="781" t="s">
        <v>122</v>
      </c>
      <c r="AL122" s="779"/>
      <c r="AM122" s="779"/>
      <c r="AN122" s="779"/>
      <c r="AO122" s="780"/>
      <c r="AP122" s="847" t="s">
        <v>122</v>
      </c>
      <c r="AQ122" s="848"/>
      <c r="AR122" s="848"/>
      <c r="AS122" s="848"/>
      <c r="AT122" s="849"/>
      <c r="AU122" s="907"/>
      <c r="AV122" s="908"/>
      <c r="AW122" s="908"/>
      <c r="AX122" s="908"/>
      <c r="AY122" s="909"/>
      <c r="AZ122" s="844" t="s">
        <v>454</v>
      </c>
      <c r="BA122" s="845"/>
      <c r="BB122" s="845"/>
      <c r="BC122" s="845"/>
      <c r="BD122" s="845"/>
      <c r="BE122" s="845"/>
      <c r="BF122" s="845"/>
      <c r="BG122" s="845"/>
      <c r="BH122" s="845"/>
      <c r="BI122" s="845"/>
      <c r="BJ122" s="845"/>
      <c r="BK122" s="845"/>
      <c r="BL122" s="845"/>
      <c r="BM122" s="845"/>
      <c r="BN122" s="845"/>
      <c r="BO122" s="845"/>
      <c r="BP122" s="846"/>
      <c r="BQ122" s="900">
        <v>25892151</v>
      </c>
      <c r="BR122" s="901"/>
      <c r="BS122" s="901"/>
      <c r="BT122" s="901"/>
      <c r="BU122" s="901"/>
      <c r="BV122" s="901">
        <v>24087353</v>
      </c>
      <c r="BW122" s="901"/>
      <c r="BX122" s="901"/>
      <c r="BY122" s="901"/>
      <c r="BZ122" s="901"/>
      <c r="CA122" s="901">
        <v>22371277</v>
      </c>
      <c r="CB122" s="901"/>
      <c r="CC122" s="901"/>
      <c r="CD122" s="901"/>
      <c r="CE122" s="901"/>
      <c r="CF122" s="902">
        <v>180.3</v>
      </c>
      <c r="CG122" s="903"/>
      <c r="CH122" s="903"/>
      <c r="CI122" s="903"/>
      <c r="CJ122" s="903"/>
      <c r="CK122" s="918"/>
      <c r="CL122" s="871"/>
      <c r="CM122" s="871"/>
      <c r="CN122" s="871"/>
      <c r="CO122" s="872"/>
      <c r="CP122" s="880" t="s">
        <v>393</v>
      </c>
      <c r="CQ122" s="881"/>
      <c r="CR122" s="881"/>
      <c r="CS122" s="881"/>
      <c r="CT122" s="881"/>
      <c r="CU122" s="881"/>
      <c r="CV122" s="881"/>
      <c r="CW122" s="881"/>
      <c r="CX122" s="881"/>
      <c r="CY122" s="881"/>
      <c r="CZ122" s="881"/>
      <c r="DA122" s="881"/>
      <c r="DB122" s="881"/>
      <c r="DC122" s="881"/>
      <c r="DD122" s="881"/>
      <c r="DE122" s="881"/>
      <c r="DF122" s="882"/>
      <c r="DG122" s="811" t="s">
        <v>122</v>
      </c>
      <c r="DH122" s="812"/>
      <c r="DI122" s="812"/>
      <c r="DJ122" s="812"/>
      <c r="DK122" s="812"/>
      <c r="DL122" s="812" t="s">
        <v>122</v>
      </c>
      <c r="DM122" s="812"/>
      <c r="DN122" s="812"/>
      <c r="DO122" s="812"/>
      <c r="DP122" s="812"/>
      <c r="DQ122" s="812" t="s">
        <v>122</v>
      </c>
      <c r="DR122" s="812"/>
      <c r="DS122" s="812"/>
      <c r="DT122" s="812"/>
      <c r="DU122" s="812"/>
      <c r="DV122" s="785" t="s">
        <v>122</v>
      </c>
      <c r="DW122" s="785"/>
      <c r="DX122" s="785"/>
      <c r="DY122" s="785"/>
      <c r="DZ122" s="786"/>
    </row>
    <row r="123" spans="1:130" s="230" customFormat="1" ht="26.25" customHeight="1" x14ac:dyDescent="0.15">
      <c r="A123" s="885"/>
      <c r="B123" s="886"/>
      <c r="C123" s="808" t="s">
        <v>441</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778" t="s">
        <v>122</v>
      </c>
      <c r="AB123" s="779"/>
      <c r="AC123" s="779"/>
      <c r="AD123" s="779"/>
      <c r="AE123" s="780"/>
      <c r="AF123" s="781" t="s">
        <v>122</v>
      </c>
      <c r="AG123" s="779"/>
      <c r="AH123" s="779"/>
      <c r="AI123" s="779"/>
      <c r="AJ123" s="780"/>
      <c r="AK123" s="781" t="s">
        <v>122</v>
      </c>
      <c r="AL123" s="779"/>
      <c r="AM123" s="779"/>
      <c r="AN123" s="779"/>
      <c r="AO123" s="780"/>
      <c r="AP123" s="847" t="s">
        <v>122</v>
      </c>
      <c r="AQ123" s="848"/>
      <c r="AR123" s="848"/>
      <c r="AS123" s="848"/>
      <c r="AT123" s="849"/>
      <c r="AU123" s="910"/>
      <c r="AV123" s="911"/>
      <c r="AW123" s="911"/>
      <c r="AX123" s="911"/>
      <c r="AY123" s="911"/>
      <c r="AZ123" s="251" t="s">
        <v>177</v>
      </c>
      <c r="BA123" s="251"/>
      <c r="BB123" s="251"/>
      <c r="BC123" s="251"/>
      <c r="BD123" s="251"/>
      <c r="BE123" s="251"/>
      <c r="BF123" s="251"/>
      <c r="BG123" s="251"/>
      <c r="BH123" s="251"/>
      <c r="BI123" s="251"/>
      <c r="BJ123" s="251"/>
      <c r="BK123" s="251"/>
      <c r="BL123" s="251"/>
      <c r="BM123" s="251"/>
      <c r="BN123" s="251"/>
      <c r="BO123" s="898" t="s">
        <v>455</v>
      </c>
      <c r="BP123" s="899"/>
      <c r="BQ123" s="893">
        <v>40828338</v>
      </c>
      <c r="BR123" s="894"/>
      <c r="BS123" s="894"/>
      <c r="BT123" s="894"/>
      <c r="BU123" s="894"/>
      <c r="BV123" s="894">
        <v>39162945</v>
      </c>
      <c r="BW123" s="894"/>
      <c r="BX123" s="894"/>
      <c r="BY123" s="894"/>
      <c r="BZ123" s="894"/>
      <c r="CA123" s="894">
        <v>37364306</v>
      </c>
      <c r="CB123" s="894"/>
      <c r="CC123" s="894"/>
      <c r="CD123" s="894"/>
      <c r="CE123" s="894"/>
      <c r="CF123" s="840"/>
      <c r="CG123" s="841"/>
      <c r="CH123" s="841"/>
      <c r="CI123" s="841"/>
      <c r="CJ123" s="895"/>
      <c r="CK123" s="918"/>
      <c r="CL123" s="871"/>
      <c r="CM123" s="871"/>
      <c r="CN123" s="871"/>
      <c r="CO123" s="872"/>
      <c r="CP123" s="880" t="s">
        <v>392</v>
      </c>
      <c r="CQ123" s="881"/>
      <c r="CR123" s="881"/>
      <c r="CS123" s="881"/>
      <c r="CT123" s="881"/>
      <c r="CU123" s="881"/>
      <c r="CV123" s="881"/>
      <c r="CW123" s="881"/>
      <c r="CX123" s="881"/>
      <c r="CY123" s="881"/>
      <c r="CZ123" s="881"/>
      <c r="DA123" s="881"/>
      <c r="DB123" s="881"/>
      <c r="DC123" s="881"/>
      <c r="DD123" s="881"/>
      <c r="DE123" s="881"/>
      <c r="DF123" s="882"/>
      <c r="DG123" s="778" t="s">
        <v>122</v>
      </c>
      <c r="DH123" s="779"/>
      <c r="DI123" s="779"/>
      <c r="DJ123" s="779"/>
      <c r="DK123" s="780"/>
      <c r="DL123" s="781" t="s">
        <v>122</v>
      </c>
      <c r="DM123" s="779"/>
      <c r="DN123" s="779"/>
      <c r="DO123" s="779"/>
      <c r="DP123" s="780"/>
      <c r="DQ123" s="781" t="s">
        <v>122</v>
      </c>
      <c r="DR123" s="779"/>
      <c r="DS123" s="779"/>
      <c r="DT123" s="779"/>
      <c r="DU123" s="780"/>
      <c r="DV123" s="847" t="s">
        <v>122</v>
      </c>
      <c r="DW123" s="848"/>
      <c r="DX123" s="848"/>
      <c r="DY123" s="848"/>
      <c r="DZ123" s="849"/>
    </row>
    <row r="124" spans="1:130" s="230" customFormat="1" ht="26.25" customHeight="1" thickBot="1" x14ac:dyDescent="0.2">
      <c r="A124" s="885"/>
      <c r="B124" s="886"/>
      <c r="C124" s="808" t="s">
        <v>444</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778" t="s">
        <v>122</v>
      </c>
      <c r="AB124" s="779"/>
      <c r="AC124" s="779"/>
      <c r="AD124" s="779"/>
      <c r="AE124" s="780"/>
      <c r="AF124" s="781" t="s">
        <v>122</v>
      </c>
      <c r="AG124" s="779"/>
      <c r="AH124" s="779"/>
      <c r="AI124" s="779"/>
      <c r="AJ124" s="780"/>
      <c r="AK124" s="781" t="s">
        <v>122</v>
      </c>
      <c r="AL124" s="779"/>
      <c r="AM124" s="779"/>
      <c r="AN124" s="779"/>
      <c r="AO124" s="780"/>
      <c r="AP124" s="847" t="s">
        <v>122</v>
      </c>
      <c r="AQ124" s="848"/>
      <c r="AR124" s="848"/>
      <c r="AS124" s="848"/>
      <c r="AT124" s="849"/>
      <c r="AU124" s="889" t="s">
        <v>456</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t="s">
        <v>122</v>
      </c>
      <c r="BR124" s="878"/>
      <c r="BS124" s="878"/>
      <c r="BT124" s="878"/>
      <c r="BU124" s="878"/>
      <c r="BV124" s="878" t="s">
        <v>122</v>
      </c>
      <c r="BW124" s="878"/>
      <c r="BX124" s="878"/>
      <c r="BY124" s="878"/>
      <c r="BZ124" s="878"/>
      <c r="CA124" s="878" t="s">
        <v>122</v>
      </c>
      <c r="CB124" s="878"/>
      <c r="CC124" s="878"/>
      <c r="CD124" s="878"/>
      <c r="CE124" s="878"/>
      <c r="CF124" s="818"/>
      <c r="CG124" s="819"/>
      <c r="CH124" s="819"/>
      <c r="CI124" s="819"/>
      <c r="CJ124" s="879"/>
      <c r="CK124" s="919"/>
      <c r="CL124" s="919"/>
      <c r="CM124" s="919"/>
      <c r="CN124" s="919"/>
      <c r="CO124" s="920"/>
      <c r="CP124" s="880" t="s">
        <v>457</v>
      </c>
      <c r="CQ124" s="881"/>
      <c r="CR124" s="881"/>
      <c r="CS124" s="881"/>
      <c r="CT124" s="881"/>
      <c r="CU124" s="881"/>
      <c r="CV124" s="881"/>
      <c r="CW124" s="881"/>
      <c r="CX124" s="881"/>
      <c r="CY124" s="881"/>
      <c r="CZ124" s="881"/>
      <c r="DA124" s="881"/>
      <c r="DB124" s="881"/>
      <c r="DC124" s="881"/>
      <c r="DD124" s="881"/>
      <c r="DE124" s="881"/>
      <c r="DF124" s="882"/>
      <c r="DG124" s="766" t="s">
        <v>122</v>
      </c>
      <c r="DH124" s="767"/>
      <c r="DI124" s="767"/>
      <c r="DJ124" s="767"/>
      <c r="DK124" s="768"/>
      <c r="DL124" s="769" t="s">
        <v>122</v>
      </c>
      <c r="DM124" s="767"/>
      <c r="DN124" s="767"/>
      <c r="DO124" s="767"/>
      <c r="DP124" s="768"/>
      <c r="DQ124" s="769" t="s">
        <v>122</v>
      </c>
      <c r="DR124" s="767"/>
      <c r="DS124" s="767"/>
      <c r="DT124" s="767"/>
      <c r="DU124" s="768"/>
      <c r="DV124" s="864" t="s">
        <v>122</v>
      </c>
      <c r="DW124" s="865"/>
      <c r="DX124" s="865"/>
      <c r="DY124" s="865"/>
      <c r="DZ124" s="866"/>
    </row>
    <row r="125" spans="1:130" s="230" customFormat="1" ht="26.25" customHeight="1" x14ac:dyDescent="0.15">
      <c r="A125" s="885"/>
      <c r="B125" s="886"/>
      <c r="C125" s="808" t="s">
        <v>446</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778" t="s">
        <v>122</v>
      </c>
      <c r="AB125" s="779"/>
      <c r="AC125" s="779"/>
      <c r="AD125" s="779"/>
      <c r="AE125" s="780"/>
      <c r="AF125" s="781" t="s">
        <v>122</v>
      </c>
      <c r="AG125" s="779"/>
      <c r="AH125" s="779"/>
      <c r="AI125" s="779"/>
      <c r="AJ125" s="780"/>
      <c r="AK125" s="781" t="s">
        <v>122</v>
      </c>
      <c r="AL125" s="779"/>
      <c r="AM125" s="779"/>
      <c r="AN125" s="779"/>
      <c r="AO125" s="780"/>
      <c r="AP125" s="847" t="s">
        <v>122</v>
      </c>
      <c r="AQ125" s="848"/>
      <c r="AR125" s="848"/>
      <c r="AS125" s="848"/>
      <c r="AT125" s="84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67" t="s">
        <v>458</v>
      </c>
      <c r="CL125" s="868"/>
      <c r="CM125" s="868"/>
      <c r="CN125" s="868"/>
      <c r="CO125" s="869"/>
      <c r="CP125" s="876" t="s">
        <v>459</v>
      </c>
      <c r="CQ125" s="799"/>
      <c r="CR125" s="799"/>
      <c r="CS125" s="799"/>
      <c r="CT125" s="799"/>
      <c r="CU125" s="799"/>
      <c r="CV125" s="799"/>
      <c r="CW125" s="799"/>
      <c r="CX125" s="799"/>
      <c r="CY125" s="799"/>
      <c r="CZ125" s="799"/>
      <c r="DA125" s="799"/>
      <c r="DB125" s="799"/>
      <c r="DC125" s="799"/>
      <c r="DD125" s="799"/>
      <c r="DE125" s="799"/>
      <c r="DF125" s="800"/>
      <c r="DG125" s="877" t="s">
        <v>122</v>
      </c>
      <c r="DH125" s="851"/>
      <c r="DI125" s="851"/>
      <c r="DJ125" s="851"/>
      <c r="DK125" s="851"/>
      <c r="DL125" s="851" t="s">
        <v>122</v>
      </c>
      <c r="DM125" s="851"/>
      <c r="DN125" s="851"/>
      <c r="DO125" s="851"/>
      <c r="DP125" s="851"/>
      <c r="DQ125" s="851" t="s">
        <v>122</v>
      </c>
      <c r="DR125" s="851"/>
      <c r="DS125" s="851"/>
      <c r="DT125" s="851"/>
      <c r="DU125" s="851"/>
      <c r="DV125" s="852" t="s">
        <v>122</v>
      </c>
      <c r="DW125" s="852"/>
      <c r="DX125" s="852"/>
      <c r="DY125" s="852"/>
      <c r="DZ125" s="853"/>
    </row>
    <row r="126" spans="1:130" s="230" customFormat="1" ht="26.25" customHeight="1" thickBot="1" x14ac:dyDescent="0.2">
      <c r="A126" s="885"/>
      <c r="B126" s="886"/>
      <c r="C126" s="808" t="s">
        <v>448</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778" t="s">
        <v>122</v>
      </c>
      <c r="AB126" s="779"/>
      <c r="AC126" s="779"/>
      <c r="AD126" s="779"/>
      <c r="AE126" s="780"/>
      <c r="AF126" s="781" t="s">
        <v>122</v>
      </c>
      <c r="AG126" s="779"/>
      <c r="AH126" s="779"/>
      <c r="AI126" s="779"/>
      <c r="AJ126" s="780"/>
      <c r="AK126" s="781" t="s">
        <v>122</v>
      </c>
      <c r="AL126" s="779"/>
      <c r="AM126" s="779"/>
      <c r="AN126" s="779"/>
      <c r="AO126" s="780"/>
      <c r="AP126" s="847" t="s">
        <v>122</v>
      </c>
      <c r="AQ126" s="848"/>
      <c r="AR126" s="848"/>
      <c r="AS126" s="848"/>
      <c r="AT126" s="84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70"/>
      <c r="CL126" s="871"/>
      <c r="CM126" s="871"/>
      <c r="CN126" s="871"/>
      <c r="CO126" s="872"/>
      <c r="CP126" s="808" t="s">
        <v>460</v>
      </c>
      <c r="CQ126" s="809"/>
      <c r="CR126" s="809"/>
      <c r="CS126" s="809"/>
      <c r="CT126" s="809"/>
      <c r="CU126" s="809"/>
      <c r="CV126" s="809"/>
      <c r="CW126" s="809"/>
      <c r="CX126" s="809"/>
      <c r="CY126" s="809"/>
      <c r="CZ126" s="809"/>
      <c r="DA126" s="809"/>
      <c r="DB126" s="809"/>
      <c r="DC126" s="809"/>
      <c r="DD126" s="809"/>
      <c r="DE126" s="809"/>
      <c r="DF126" s="810"/>
      <c r="DG126" s="811">
        <v>388848</v>
      </c>
      <c r="DH126" s="812"/>
      <c r="DI126" s="812"/>
      <c r="DJ126" s="812"/>
      <c r="DK126" s="812"/>
      <c r="DL126" s="812">
        <v>388459</v>
      </c>
      <c r="DM126" s="812"/>
      <c r="DN126" s="812"/>
      <c r="DO126" s="812"/>
      <c r="DP126" s="812"/>
      <c r="DQ126" s="812">
        <v>151309</v>
      </c>
      <c r="DR126" s="812"/>
      <c r="DS126" s="812"/>
      <c r="DT126" s="812"/>
      <c r="DU126" s="812"/>
      <c r="DV126" s="785">
        <v>1.2</v>
      </c>
      <c r="DW126" s="785"/>
      <c r="DX126" s="785"/>
      <c r="DY126" s="785"/>
      <c r="DZ126" s="786"/>
    </row>
    <row r="127" spans="1:130" s="230" customFormat="1" ht="26.25" customHeight="1" x14ac:dyDescent="0.15">
      <c r="A127" s="887"/>
      <c r="B127" s="888"/>
      <c r="C127" s="844" t="s">
        <v>461</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78" t="s">
        <v>122</v>
      </c>
      <c r="AB127" s="779"/>
      <c r="AC127" s="779"/>
      <c r="AD127" s="779"/>
      <c r="AE127" s="780"/>
      <c r="AF127" s="781" t="s">
        <v>122</v>
      </c>
      <c r="AG127" s="779"/>
      <c r="AH127" s="779"/>
      <c r="AI127" s="779"/>
      <c r="AJ127" s="780"/>
      <c r="AK127" s="781" t="s">
        <v>122</v>
      </c>
      <c r="AL127" s="779"/>
      <c r="AM127" s="779"/>
      <c r="AN127" s="779"/>
      <c r="AO127" s="780"/>
      <c r="AP127" s="847" t="s">
        <v>122</v>
      </c>
      <c r="AQ127" s="848"/>
      <c r="AR127" s="848"/>
      <c r="AS127" s="848"/>
      <c r="AT127" s="849"/>
      <c r="AU127" s="232"/>
      <c r="AV127" s="232"/>
      <c r="AW127" s="232"/>
      <c r="AX127" s="850" t="s">
        <v>462</v>
      </c>
      <c r="AY127" s="805"/>
      <c r="AZ127" s="805"/>
      <c r="BA127" s="805"/>
      <c r="BB127" s="805"/>
      <c r="BC127" s="805"/>
      <c r="BD127" s="805"/>
      <c r="BE127" s="806"/>
      <c r="BF127" s="804" t="s">
        <v>463</v>
      </c>
      <c r="BG127" s="805"/>
      <c r="BH127" s="805"/>
      <c r="BI127" s="805"/>
      <c r="BJ127" s="805"/>
      <c r="BK127" s="805"/>
      <c r="BL127" s="806"/>
      <c r="BM127" s="804" t="s">
        <v>464</v>
      </c>
      <c r="BN127" s="805"/>
      <c r="BO127" s="805"/>
      <c r="BP127" s="805"/>
      <c r="BQ127" s="805"/>
      <c r="BR127" s="805"/>
      <c r="BS127" s="806"/>
      <c r="BT127" s="804" t="s">
        <v>465</v>
      </c>
      <c r="BU127" s="805"/>
      <c r="BV127" s="805"/>
      <c r="BW127" s="805"/>
      <c r="BX127" s="805"/>
      <c r="BY127" s="805"/>
      <c r="BZ127" s="807"/>
      <c r="CA127" s="232"/>
      <c r="CB127" s="232"/>
      <c r="CC127" s="232"/>
      <c r="CD127" s="255"/>
      <c r="CE127" s="255"/>
      <c r="CF127" s="255"/>
      <c r="CG127" s="232"/>
      <c r="CH127" s="232"/>
      <c r="CI127" s="232"/>
      <c r="CJ127" s="254"/>
      <c r="CK127" s="870"/>
      <c r="CL127" s="871"/>
      <c r="CM127" s="871"/>
      <c r="CN127" s="871"/>
      <c r="CO127" s="872"/>
      <c r="CP127" s="808" t="s">
        <v>466</v>
      </c>
      <c r="CQ127" s="809"/>
      <c r="CR127" s="809"/>
      <c r="CS127" s="809"/>
      <c r="CT127" s="809"/>
      <c r="CU127" s="809"/>
      <c r="CV127" s="809"/>
      <c r="CW127" s="809"/>
      <c r="CX127" s="809"/>
      <c r="CY127" s="809"/>
      <c r="CZ127" s="809"/>
      <c r="DA127" s="809"/>
      <c r="DB127" s="809"/>
      <c r="DC127" s="809"/>
      <c r="DD127" s="809"/>
      <c r="DE127" s="809"/>
      <c r="DF127" s="810"/>
      <c r="DG127" s="811" t="s">
        <v>122</v>
      </c>
      <c r="DH127" s="812"/>
      <c r="DI127" s="812"/>
      <c r="DJ127" s="812"/>
      <c r="DK127" s="812"/>
      <c r="DL127" s="812" t="s">
        <v>122</v>
      </c>
      <c r="DM127" s="812"/>
      <c r="DN127" s="812"/>
      <c r="DO127" s="812"/>
      <c r="DP127" s="812"/>
      <c r="DQ127" s="812" t="s">
        <v>122</v>
      </c>
      <c r="DR127" s="812"/>
      <c r="DS127" s="812"/>
      <c r="DT127" s="812"/>
      <c r="DU127" s="812"/>
      <c r="DV127" s="785" t="s">
        <v>122</v>
      </c>
      <c r="DW127" s="785"/>
      <c r="DX127" s="785"/>
      <c r="DY127" s="785"/>
      <c r="DZ127" s="786"/>
    </row>
    <row r="128" spans="1:130" s="230" customFormat="1" ht="26.25" customHeight="1" thickBot="1" x14ac:dyDescent="0.2">
      <c r="A128" s="787" t="s">
        <v>467</v>
      </c>
      <c r="B128" s="788"/>
      <c r="C128" s="788"/>
      <c r="D128" s="788"/>
      <c r="E128" s="788"/>
      <c r="F128" s="788"/>
      <c r="G128" s="788"/>
      <c r="H128" s="788"/>
      <c r="I128" s="788"/>
      <c r="J128" s="788"/>
      <c r="K128" s="788"/>
      <c r="L128" s="788"/>
      <c r="M128" s="788"/>
      <c r="N128" s="788"/>
      <c r="O128" s="788"/>
      <c r="P128" s="788"/>
      <c r="Q128" s="788"/>
      <c r="R128" s="788"/>
      <c r="S128" s="788"/>
      <c r="T128" s="788"/>
      <c r="U128" s="788"/>
      <c r="V128" s="788"/>
      <c r="W128" s="789" t="s">
        <v>468</v>
      </c>
      <c r="X128" s="789"/>
      <c r="Y128" s="789"/>
      <c r="Z128" s="790"/>
      <c r="AA128" s="791">
        <v>56210</v>
      </c>
      <c r="AB128" s="792"/>
      <c r="AC128" s="792"/>
      <c r="AD128" s="792"/>
      <c r="AE128" s="793"/>
      <c r="AF128" s="794">
        <v>48915</v>
      </c>
      <c r="AG128" s="792"/>
      <c r="AH128" s="792"/>
      <c r="AI128" s="792"/>
      <c r="AJ128" s="793"/>
      <c r="AK128" s="794">
        <v>44669</v>
      </c>
      <c r="AL128" s="792"/>
      <c r="AM128" s="792"/>
      <c r="AN128" s="792"/>
      <c r="AO128" s="793"/>
      <c r="AP128" s="795"/>
      <c r="AQ128" s="796"/>
      <c r="AR128" s="796"/>
      <c r="AS128" s="796"/>
      <c r="AT128" s="797"/>
      <c r="AU128" s="232"/>
      <c r="AV128" s="232"/>
      <c r="AW128" s="232"/>
      <c r="AX128" s="798" t="s">
        <v>469</v>
      </c>
      <c r="AY128" s="799"/>
      <c r="AZ128" s="799"/>
      <c r="BA128" s="799"/>
      <c r="BB128" s="799"/>
      <c r="BC128" s="799"/>
      <c r="BD128" s="799"/>
      <c r="BE128" s="800"/>
      <c r="BF128" s="801" t="s">
        <v>122</v>
      </c>
      <c r="BG128" s="802"/>
      <c r="BH128" s="802"/>
      <c r="BI128" s="802"/>
      <c r="BJ128" s="802"/>
      <c r="BK128" s="802"/>
      <c r="BL128" s="803"/>
      <c r="BM128" s="801">
        <v>12.74</v>
      </c>
      <c r="BN128" s="802"/>
      <c r="BO128" s="802"/>
      <c r="BP128" s="802"/>
      <c r="BQ128" s="802"/>
      <c r="BR128" s="802"/>
      <c r="BS128" s="803"/>
      <c r="BT128" s="801">
        <v>20</v>
      </c>
      <c r="BU128" s="802"/>
      <c r="BV128" s="802"/>
      <c r="BW128" s="802"/>
      <c r="BX128" s="802"/>
      <c r="BY128" s="802"/>
      <c r="BZ128" s="854"/>
      <c r="CA128" s="255"/>
      <c r="CB128" s="255"/>
      <c r="CC128" s="255"/>
      <c r="CD128" s="255"/>
      <c r="CE128" s="255"/>
      <c r="CF128" s="255"/>
      <c r="CG128" s="232"/>
      <c r="CH128" s="232"/>
      <c r="CI128" s="232"/>
      <c r="CJ128" s="254"/>
      <c r="CK128" s="873"/>
      <c r="CL128" s="874"/>
      <c r="CM128" s="874"/>
      <c r="CN128" s="874"/>
      <c r="CO128" s="875"/>
      <c r="CP128" s="855" t="s">
        <v>470</v>
      </c>
      <c r="CQ128" s="822"/>
      <c r="CR128" s="822"/>
      <c r="CS128" s="822"/>
      <c r="CT128" s="822"/>
      <c r="CU128" s="822"/>
      <c r="CV128" s="822"/>
      <c r="CW128" s="822"/>
      <c r="CX128" s="822"/>
      <c r="CY128" s="822"/>
      <c r="CZ128" s="822"/>
      <c r="DA128" s="822"/>
      <c r="DB128" s="822"/>
      <c r="DC128" s="822"/>
      <c r="DD128" s="822"/>
      <c r="DE128" s="822"/>
      <c r="DF128" s="823"/>
      <c r="DG128" s="856" t="s">
        <v>122</v>
      </c>
      <c r="DH128" s="857"/>
      <c r="DI128" s="857"/>
      <c r="DJ128" s="857"/>
      <c r="DK128" s="857"/>
      <c r="DL128" s="857" t="s">
        <v>122</v>
      </c>
      <c r="DM128" s="857"/>
      <c r="DN128" s="857"/>
      <c r="DO128" s="857"/>
      <c r="DP128" s="857"/>
      <c r="DQ128" s="857" t="s">
        <v>122</v>
      </c>
      <c r="DR128" s="857"/>
      <c r="DS128" s="857"/>
      <c r="DT128" s="857"/>
      <c r="DU128" s="857"/>
      <c r="DV128" s="862" t="s">
        <v>122</v>
      </c>
      <c r="DW128" s="862"/>
      <c r="DX128" s="862"/>
      <c r="DY128" s="862"/>
      <c r="DZ128" s="863"/>
    </row>
    <row r="129" spans="1:131" s="230" customFormat="1" ht="26.25" customHeight="1" x14ac:dyDescent="0.15">
      <c r="A129" s="773" t="s">
        <v>102</v>
      </c>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775" t="s">
        <v>471</v>
      </c>
      <c r="X129" s="776"/>
      <c r="Y129" s="776"/>
      <c r="Z129" s="777"/>
      <c r="AA129" s="778">
        <v>15973092</v>
      </c>
      <c r="AB129" s="779"/>
      <c r="AC129" s="779"/>
      <c r="AD129" s="779"/>
      <c r="AE129" s="780"/>
      <c r="AF129" s="781">
        <v>15402376</v>
      </c>
      <c r="AG129" s="779"/>
      <c r="AH129" s="779"/>
      <c r="AI129" s="779"/>
      <c r="AJ129" s="780"/>
      <c r="AK129" s="781">
        <v>15473433</v>
      </c>
      <c r="AL129" s="779"/>
      <c r="AM129" s="779"/>
      <c r="AN129" s="779"/>
      <c r="AO129" s="780"/>
      <c r="AP129" s="782"/>
      <c r="AQ129" s="783"/>
      <c r="AR129" s="783"/>
      <c r="AS129" s="783"/>
      <c r="AT129" s="784"/>
      <c r="AU129" s="233"/>
      <c r="AV129" s="233"/>
      <c r="AW129" s="233"/>
      <c r="AX129" s="843" t="s">
        <v>472</v>
      </c>
      <c r="AY129" s="809"/>
      <c r="AZ129" s="809"/>
      <c r="BA129" s="809"/>
      <c r="BB129" s="809"/>
      <c r="BC129" s="809"/>
      <c r="BD129" s="809"/>
      <c r="BE129" s="810"/>
      <c r="BF129" s="858" t="s">
        <v>122</v>
      </c>
      <c r="BG129" s="859"/>
      <c r="BH129" s="859"/>
      <c r="BI129" s="859"/>
      <c r="BJ129" s="859"/>
      <c r="BK129" s="859"/>
      <c r="BL129" s="860"/>
      <c r="BM129" s="858">
        <v>17.739999999999998</v>
      </c>
      <c r="BN129" s="859"/>
      <c r="BO129" s="859"/>
      <c r="BP129" s="859"/>
      <c r="BQ129" s="859"/>
      <c r="BR129" s="859"/>
      <c r="BS129" s="860"/>
      <c r="BT129" s="858">
        <v>30</v>
      </c>
      <c r="BU129" s="859"/>
      <c r="BV129" s="859"/>
      <c r="BW129" s="859"/>
      <c r="BX129" s="859"/>
      <c r="BY129" s="859"/>
      <c r="BZ129" s="86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3" t="s">
        <v>473</v>
      </c>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775" t="s">
        <v>474</v>
      </c>
      <c r="X130" s="776"/>
      <c r="Y130" s="776"/>
      <c r="Z130" s="777"/>
      <c r="AA130" s="778">
        <v>3224814</v>
      </c>
      <c r="AB130" s="779"/>
      <c r="AC130" s="779"/>
      <c r="AD130" s="779"/>
      <c r="AE130" s="780"/>
      <c r="AF130" s="781">
        <v>3126557</v>
      </c>
      <c r="AG130" s="779"/>
      <c r="AH130" s="779"/>
      <c r="AI130" s="779"/>
      <c r="AJ130" s="780"/>
      <c r="AK130" s="781">
        <v>3062625</v>
      </c>
      <c r="AL130" s="779"/>
      <c r="AM130" s="779"/>
      <c r="AN130" s="779"/>
      <c r="AO130" s="780"/>
      <c r="AP130" s="782"/>
      <c r="AQ130" s="783"/>
      <c r="AR130" s="783"/>
      <c r="AS130" s="783"/>
      <c r="AT130" s="784"/>
      <c r="AU130" s="233"/>
      <c r="AV130" s="233"/>
      <c r="AW130" s="233"/>
      <c r="AX130" s="843" t="s">
        <v>475</v>
      </c>
      <c r="AY130" s="809"/>
      <c r="AZ130" s="809"/>
      <c r="BA130" s="809"/>
      <c r="BB130" s="809"/>
      <c r="BC130" s="809"/>
      <c r="BD130" s="809"/>
      <c r="BE130" s="810"/>
      <c r="BF130" s="757">
        <v>11.7</v>
      </c>
      <c r="BG130" s="758"/>
      <c r="BH130" s="758"/>
      <c r="BI130" s="758"/>
      <c r="BJ130" s="758"/>
      <c r="BK130" s="758"/>
      <c r="BL130" s="759"/>
      <c r="BM130" s="757">
        <v>25</v>
      </c>
      <c r="BN130" s="758"/>
      <c r="BO130" s="758"/>
      <c r="BP130" s="758"/>
      <c r="BQ130" s="758"/>
      <c r="BR130" s="758"/>
      <c r="BS130" s="759"/>
      <c r="BT130" s="757">
        <v>35</v>
      </c>
      <c r="BU130" s="758"/>
      <c r="BV130" s="758"/>
      <c r="BW130" s="758"/>
      <c r="BX130" s="758"/>
      <c r="BY130" s="758"/>
      <c r="BZ130" s="76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476</v>
      </c>
      <c r="X131" s="764"/>
      <c r="Y131" s="764"/>
      <c r="Z131" s="765"/>
      <c r="AA131" s="766">
        <v>12748278</v>
      </c>
      <c r="AB131" s="767"/>
      <c r="AC131" s="767"/>
      <c r="AD131" s="767"/>
      <c r="AE131" s="768"/>
      <c r="AF131" s="769">
        <v>12275819</v>
      </c>
      <c r="AG131" s="767"/>
      <c r="AH131" s="767"/>
      <c r="AI131" s="767"/>
      <c r="AJ131" s="768"/>
      <c r="AK131" s="769">
        <v>12410808</v>
      </c>
      <c r="AL131" s="767"/>
      <c r="AM131" s="767"/>
      <c r="AN131" s="767"/>
      <c r="AO131" s="768"/>
      <c r="AP131" s="770"/>
      <c r="AQ131" s="771"/>
      <c r="AR131" s="771"/>
      <c r="AS131" s="771"/>
      <c r="AT131" s="772"/>
      <c r="AU131" s="233"/>
      <c r="AV131" s="233"/>
      <c r="AW131" s="233"/>
      <c r="AX131" s="821" t="s">
        <v>477</v>
      </c>
      <c r="AY131" s="822"/>
      <c r="AZ131" s="822"/>
      <c r="BA131" s="822"/>
      <c r="BB131" s="822"/>
      <c r="BC131" s="822"/>
      <c r="BD131" s="822"/>
      <c r="BE131" s="823"/>
      <c r="BF131" s="824" t="s">
        <v>122</v>
      </c>
      <c r="BG131" s="825"/>
      <c r="BH131" s="825"/>
      <c r="BI131" s="825"/>
      <c r="BJ131" s="825"/>
      <c r="BK131" s="825"/>
      <c r="BL131" s="826"/>
      <c r="BM131" s="824">
        <v>350</v>
      </c>
      <c r="BN131" s="825"/>
      <c r="BO131" s="825"/>
      <c r="BP131" s="825"/>
      <c r="BQ131" s="825"/>
      <c r="BR131" s="825"/>
      <c r="BS131" s="826"/>
      <c r="BT131" s="827"/>
      <c r="BU131" s="828"/>
      <c r="BV131" s="828"/>
      <c r="BW131" s="828"/>
      <c r="BX131" s="828"/>
      <c r="BY131" s="828"/>
      <c r="BZ131" s="8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830" t="s">
        <v>478</v>
      </c>
      <c r="B132" s="831"/>
      <c r="C132" s="831"/>
      <c r="D132" s="831"/>
      <c r="E132" s="831"/>
      <c r="F132" s="831"/>
      <c r="G132" s="831"/>
      <c r="H132" s="831"/>
      <c r="I132" s="831"/>
      <c r="J132" s="831"/>
      <c r="K132" s="831"/>
      <c r="L132" s="831"/>
      <c r="M132" s="831"/>
      <c r="N132" s="831"/>
      <c r="O132" s="831"/>
      <c r="P132" s="831"/>
      <c r="Q132" s="831"/>
      <c r="R132" s="831"/>
      <c r="S132" s="831"/>
      <c r="T132" s="831"/>
      <c r="U132" s="831"/>
      <c r="V132" s="834" t="s">
        <v>479</v>
      </c>
      <c r="W132" s="834"/>
      <c r="X132" s="834"/>
      <c r="Y132" s="834"/>
      <c r="Z132" s="835"/>
      <c r="AA132" s="836">
        <v>11.60351225</v>
      </c>
      <c r="AB132" s="837"/>
      <c r="AC132" s="837"/>
      <c r="AD132" s="837"/>
      <c r="AE132" s="838"/>
      <c r="AF132" s="839">
        <v>12.131312790000001</v>
      </c>
      <c r="AG132" s="837"/>
      <c r="AH132" s="837"/>
      <c r="AI132" s="837"/>
      <c r="AJ132" s="838"/>
      <c r="AK132" s="839">
        <v>11.64879837</v>
      </c>
      <c r="AL132" s="837"/>
      <c r="AM132" s="837"/>
      <c r="AN132" s="837"/>
      <c r="AO132" s="838"/>
      <c r="AP132" s="840"/>
      <c r="AQ132" s="841"/>
      <c r="AR132" s="841"/>
      <c r="AS132" s="841"/>
      <c r="AT132" s="84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832"/>
      <c r="B133" s="833"/>
      <c r="C133" s="833"/>
      <c r="D133" s="833"/>
      <c r="E133" s="833"/>
      <c r="F133" s="833"/>
      <c r="G133" s="833"/>
      <c r="H133" s="833"/>
      <c r="I133" s="833"/>
      <c r="J133" s="833"/>
      <c r="K133" s="833"/>
      <c r="L133" s="833"/>
      <c r="M133" s="833"/>
      <c r="N133" s="833"/>
      <c r="O133" s="833"/>
      <c r="P133" s="833"/>
      <c r="Q133" s="833"/>
      <c r="R133" s="833"/>
      <c r="S133" s="833"/>
      <c r="T133" s="833"/>
      <c r="U133" s="833"/>
      <c r="V133" s="813" t="s">
        <v>480</v>
      </c>
      <c r="W133" s="813"/>
      <c r="X133" s="813"/>
      <c r="Y133" s="813"/>
      <c r="Z133" s="814"/>
      <c r="AA133" s="815">
        <v>12.4</v>
      </c>
      <c r="AB133" s="816"/>
      <c r="AC133" s="816"/>
      <c r="AD133" s="816"/>
      <c r="AE133" s="817"/>
      <c r="AF133" s="815">
        <v>11.5</v>
      </c>
      <c r="AG133" s="816"/>
      <c r="AH133" s="816"/>
      <c r="AI133" s="816"/>
      <c r="AJ133" s="817"/>
      <c r="AK133" s="815">
        <v>11.7</v>
      </c>
      <c r="AL133" s="816"/>
      <c r="AM133" s="816"/>
      <c r="AN133" s="816"/>
      <c r="AO133" s="817"/>
      <c r="AP133" s="818"/>
      <c r="AQ133" s="819"/>
      <c r="AR133" s="819"/>
      <c r="AS133" s="819"/>
      <c r="AT133" s="8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yaTDImD3N1chfTpbVHN1ae93SLs/1ElcT/cisUeTepZcszOXOzbiwz7UySqDc1Phs5zNe5DFzHXtU3FOcvKrQ==" saltValue="6jytnAd8soipk0vOQO/D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BS7:CG7"/>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BS9:CG9"/>
    <mergeCell ref="BS8:CG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BS10:CG10"/>
    <mergeCell ref="AK12:AO12"/>
    <mergeCell ref="AP12:AT12"/>
    <mergeCell ref="AU12:AY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BS12:CG12"/>
    <mergeCell ref="BS11:CG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DL72:DP72"/>
    <mergeCell ref="DQ72:DU72"/>
    <mergeCell ref="AP72:AT72"/>
    <mergeCell ref="AU72:AY72"/>
    <mergeCell ref="AZ72:BD72"/>
    <mergeCell ref="BS72:CG72"/>
    <mergeCell ref="CH72:CL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AK74:AO74"/>
    <mergeCell ref="BS73:CG73"/>
    <mergeCell ref="CH73:CL73"/>
    <mergeCell ref="CM73:CQ73"/>
    <mergeCell ref="CR73:CV73"/>
    <mergeCell ref="CW73:DA73"/>
    <mergeCell ref="DB73:DF73"/>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V100:DZ100"/>
    <mergeCell ref="BS101:CG101"/>
    <mergeCell ref="CH101:CL101"/>
    <mergeCell ref="CM101:CQ101"/>
    <mergeCell ref="CR101:CV101"/>
    <mergeCell ref="CW101:DA101"/>
    <mergeCell ref="DB101:DF101"/>
    <mergeCell ref="DG101:DK101"/>
    <mergeCell ref="DL101:DP101"/>
    <mergeCell ref="DQ101:DU101"/>
    <mergeCell ref="BQ110:BU110"/>
    <mergeCell ref="BV111:BZ111"/>
    <mergeCell ref="CA111:CE111"/>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13:DZ113"/>
    <mergeCell ref="C114:Z114"/>
    <mergeCell ref="DQ115:DU115"/>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AF117:AJ117"/>
    <mergeCell ref="AK117:AO117"/>
    <mergeCell ref="AP117:AT117"/>
    <mergeCell ref="C116:Z116"/>
    <mergeCell ref="AA116:AE116"/>
    <mergeCell ref="AF116:AJ116"/>
    <mergeCell ref="AK116:AO116"/>
    <mergeCell ref="AP116:AT116"/>
    <mergeCell ref="AZ116:BP116"/>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Z112:BP112"/>
    <mergeCell ref="BQ112:BU112"/>
    <mergeCell ref="DV114:DZ114"/>
    <mergeCell ref="C115:Z115"/>
    <mergeCell ref="AA115:AE115"/>
    <mergeCell ref="AF115:AJ115"/>
    <mergeCell ref="AK115:AO115"/>
    <mergeCell ref="AP115:AT115"/>
    <mergeCell ref="AZ115:BP115"/>
    <mergeCell ref="BQ115:BU115"/>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BV115:BZ115"/>
    <mergeCell ref="BV114:BZ114"/>
    <mergeCell ref="CA114:CE114"/>
    <mergeCell ref="CF114:CJ114"/>
    <mergeCell ref="CM114:DF114"/>
    <mergeCell ref="DG114:DK114"/>
    <mergeCell ref="BQ116:BU116"/>
    <mergeCell ref="BV116:BZ116"/>
    <mergeCell ref="CA116:CE116"/>
    <mergeCell ref="CA115:CE115"/>
    <mergeCell ref="CF115:CJ115"/>
    <mergeCell ref="CM115:DF115"/>
    <mergeCell ref="DG115:DK115"/>
    <mergeCell ref="DL115:DP115"/>
    <mergeCell ref="DG117:DK117"/>
    <mergeCell ref="DL117:DP117"/>
    <mergeCell ref="DL114:DP114"/>
    <mergeCell ref="DL113:DP113"/>
    <mergeCell ref="DQ113:DU113"/>
    <mergeCell ref="DG112:DK112"/>
    <mergeCell ref="DL112:DP112"/>
    <mergeCell ref="DQ112:DU112"/>
    <mergeCell ref="DL118:DP118"/>
    <mergeCell ref="DQ118:DU118"/>
    <mergeCell ref="DQ117:DU117"/>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L125:DP125"/>
    <mergeCell ref="DQ125:DU125"/>
    <mergeCell ref="DV125:DZ125"/>
    <mergeCell ref="C126:Z126"/>
    <mergeCell ref="AA126:AE126"/>
    <mergeCell ref="AF126:AJ126"/>
    <mergeCell ref="AK126:AO126"/>
    <mergeCell ref="AP126:AT126"/>
    <mergeCell ref="A129:V129"/>
    <mergeCell ref="W129:Z129"/>
    <mergeCell ref="AA129:AE129"/>
    <mergeCell ref="AF129:AJ129"/>
    <mergeCell ref="AK129:AO129"/>
    <mergeCell ref="AP129:AT129"/>
    <mergeCell ref="BT128:BZ128"/>
    <mergeCell ref="CP128:DF128"/>
    <mergeCell ref="DG128:DK128"/>
    <mergeCell ref="DL128:DP128"/>
    <mergeCell ref="DQ128:DU128"/>
    <mergeCell ref="AX129:BE129"/>
    <mergeCell ref="BF129:BL129"/>
    <mergeCell ref="BM129:BS129"/>
    <mergeCell ref="BT129:BZ129"/>
    <mergeCell ref="DV128:D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DV126:DZ126"/>
    <mergeCell ref="C127:Z127"/>
    <mergeCell ref="AA127:AE127"/>
    <mergeCell ref="AF127:AJ127"/>
    <mergeCell ref="AK127:AO127"/>
    <mergeCell ref="AP127:AT127"/>
    <mergeCell ref="AX127:BE127"/>
    <mergeCell ref="BF127:BL127"/>
    <mergeCell ref="BF130:BL130"/>
    <mergeCell ref="BM130:BS130"/>
    <mergeCell ref="BT130:BZ130"/>
    <mergeCell ref="A131:V131"/>
    <mergeCell ref="W131:Z131"/>
    <mergeCell ref="AA131:AE131"/>
    <mergeCell ref="AF131:AJ131"/>
    <mergeCell ref="AK131:AO131"/>
    <mergeCell ref="AP131:AT131"/>
    <mergeCell ref="A130:V130"/>
    <mergeCell ref="W130:Z130"/>
    <mergeCell ref="AA130:AE130"/>
    <mergeCell ref="AF130:AJ130"/>
    <mergeCell ref="AK130:AO130"/>
    <mergeCell ref="AP130:AT130"/>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zuix0ZqQ4E+GrRPnaql8BKj/I+trMn3SFKLCNEEkpwL5W0XaiXs0ANjwSXQPD/EEj7LOYOfFfk0cueqG16UQ==" saltValue="2zFhu4QtEbhKnMvujdhp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jO1R4Nzcoe8S8Q5vxI4cJRuUvePBPmXrrzgYbl/3yELct4U6wpxe0kL0WuXta5ZUoiIyDelsSV0okwphGlYw==" saltValue="uOTflA+h0ydmPibeCsxa8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489</v>
      </c>
      <c r="AL9" s="1167"/>
      <c r="AM9" s="1167"/>
      <c r="AN9" s="1168"/>
      <c r="AO9" s="281">
        <v>3971285</v>
      </c>
      <c r="AP9" s="281">
        <v>88039</v>
      </c>
      <c r="AQ9" s="282">
        <v>90724</v>
      </c>
      <c r="AR9" s="283">
        <v>-3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490</v>
      </c>
      <c r="AL10" s="1167"/>
      <c r="AM10" s="1167"/>
      <c r="AN10" s="1168"/>
      <c r="AO10" s="284">
        <v>701756</v>
      </c>
      <c r="AP10" s="284">
        <v>15557</v>
      </c>
      <c r="AQ10" s="285">
        <v>11342</v>
      </c>
      <c r="AR10" s="286">
        <v>37.200000000000003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491</v>
      </c>
      <c r="AL11" s="1167"/>
      <c r="AM11" s="1167"/>
      <c r="AN11" s="1168"/>
      <c r="AO11" s="284">
        <v>54505</v>
      </c>
      <c r="AP11" s="284">
        <v>1208</v>
      </c>
      <c r="AQ11" s="285">
        <v>1033</v>
      </c>
      <c r="AR11" s="286">
        <v>16.899999999999999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v>21014</v>
      </c>
      <c r="AP12" s="284">
        <v>466</v>
      </c>
      <c r="AQ12" s="285">
        <v>16</v>
      </c>
      <c r="AR12" s="286">
        <v>2812.5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493</v>
      </c>
      <c r="AL13" s="1167"/>
      <c r="AM13" s="1167"/>
      <c r="AN13" s="1168"/>
      <c r="AO13" s="284">
        <v>186853</v>
      </c>
      <c r="AP13" s="284">
        <v>4142</v>
      </c>
      <c r="AQ13" s="285">
        <v>3647</v>
      </c>
      <c r="AR13" s="286">
        <v>13.6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494</v>
      </c>
      <c r="AL14" s="1167"/>
      <c r="AM14" s="1167"/>
      <c r="AN14" s="1168"/>
      <c r="AO14" s="284">
        <v>48305</v>
      </c>
      <c r="AP14" s="284">
        <v>1071</v>
      </c>
      <c r="AQ14" s="285">
        <v>1693</v>
      </c>
      <c r="AR14" s="286">
        <v>-36.700000000000003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495</v>
      </c>
      <c r="AL15" s="1170"/>
      <c r="AM15" s="1170"/>
      <c r="AN15" s="1171"/>
      <c r="AO15" s="284">
        <v>-148601</v>
      </c>
      <c r="AP15" s="284">
        <v>-3294</v>
      </c>
      <c r="AQ15" s="285">
        <v>-4922</v>
      </c>
      <c r="AR15" s="286">
        <v>-33.1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4835117</v>
      </c>
      <c r="AP16" s="284">
        <v>107190</v>
      </c>
      <c r="AQ16" s="285">
        <v>103533</v>
      </c>
      <c r="AR16" s="286">
        <v>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500</v>
      </c>
      <c r="AL21" s="1173"/>
      <c r="AM21" s="1173"/>
      <c r="AN21" s="1174"/>
      <c r="AO21" s="297">
        <v>7.69</v>
      </c>
      <c r="AP21" s="298">
        <v>9.17</v>
      </c>
      <c r="AQ21" s="299">
        <v>-1.48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501</v>
      </c>
      <c r="AL22" s="1173"/>
      <c r="AM22" s="1173"/>
      <c r="AN22" s="1174"/>
      <c r="AO22" s="302">
        <v>99.8</v>
      </c>
      <c r="AP22" s="303">
        <v>97.2</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505</v>
      </c>
      <c r="AL32" s="1157"/>
      <c r="AM32" s="1157"/>
      <c r="AN32" s="1158"/>
      <c r="AO32" s="312">
        <v>3533505</v>
      </c>
      <c r="AP32" s="312">
        <v>78334</v>
      </c>
      <c r="AQ32" s="313">
        <v>59793</v>
      </c>
      <c r="AR32" s="314">
        <v>31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506</v>
      </c>
      <c r="AL33" s="1157"/>
      <c r="AM33" s="1157"/>
      <c r="AN33" s="1158"/>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508</v>
      </c>
      <c r="AL34" s="1157"/>
      <c r="AM34" s="1157"/>
      <c r="AN34" s="1158"/>
      <c r="AO34" s="312" t="s">
        <v>507</v>
      </c>
      <c r="AP34" s="312" t="s">
        <v>507</v>
      </c>
      <c r="AQ34" s="313" t="s">
        <v>507</v>
      </c>
      <c r="AR34" s="314" t="s">
        <v>507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509</v>
      </c>
      <c r="AL35" s="1157"/>
      <c r="AM35" s="1157"/>
      <c r="AN35" s="1158"/>
      <c r="AO35" s="312">
        <v>913597</v>
      </c>
      <c r="AP35" s="312">
        <v>20254</v>
      </c>
      <c r="AQ35" s="313">
        <v>14599</v>
      </c>
      <c r="AR35" s="314">
        <v>38.700000000000003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510</v>
      </c>
      <c r="AL36" s="1157"/>
      <c r="AM36" s="1157"/>
      <c r="AN36" s="1158"/>
      <c r="AO36" s="312">
        <v>105902</v>
      </c>
      <c r="AP36" s="312">
        <v>2348</v>
      </c>
      <c r="AQ36" s="313">
        <v>2530</v>
      </c>
      <c r="AR36" s="314">
        <v>-7.2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511</v>
      </c>
      <c r="AL37" s="1157"/>
      <c r="AM37" s="1157"/>
      <c r="AN37" s="1158"/>
      <c r="AO37" s="312" t="s">
        <v>507</v>
      </c>
      <c r="AP37" s="312" t="s">
        <v>507</v>
      </c>
      <c r="AQ37" s="313">
        <v>188</v>
      </c>
      <c r="AR37" s="314" t="s">
        <v>507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512</v>
      </c>
      <c r="AL38" s="1160"/>
      <c r="AM38" s="1160"/>
      <c r="AN38" s="1161"/>
      <c r="AO38" s="315" t="s">
        <v>507</v>
      </c>
      <c r="AP38" s="315" t="s">
        <v>507</v>
      </c>
      <c r="AQ38" s="316">
        <v>2</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513</v>
      </c>
      <c r="AL39" s="1160"/>
      <c r="AM39" s="1160"/>
      <c r="AN39" s="1161"/>
      <c r="AO39" s="312">
        <v>-44669</v>
      </c>
      <c r="AP39" s="312">
        <v>-990</v>
      </c>
      <c r="AQ39" s="313">
        <v>-4866</v>
      </c>
      <c r="AR39" s="314">
        <v>-79.7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514</v>
      </c>
      <c r="AL40" s="1157"/>
      <c r="AM40" s="1157"/>
      <c r="AN40" s="1158"/>
      <c r="AO40" s="312">
        <v>-3062625</v>
      </c>
      <c r="AP40" s="312">
        <v>-67895</v>
      </c>
      <c r="AQ40" s="313">
        <v>-49341</v>
      </c>
      <c r="AR40" s="314">
        <v>37.6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1445710</v>
      </c>
      <c r="AP41" s="312">
        <v>32050</v>
      </c>
      <c r="AQ41" s="313">
        <v>22906</v>
      </c>
      <c r="AR41" s="314">
        <v>39.9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484</v>
      </c>
      <c r="AN49" s="1151" t="s">
        <v>517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1833184</v>
      </c>
      <c r="AN51" s="334">
        <v>38095</v>
      </c>
      <c r="AO51" s="335">
        <v>-63.1</v>
      </c>
      <c r="AP51" s="336">
        <v>62383</v>
      </c>
      <c r="AQ51" s="337">
        <v>14.1</v>
      </c>
      <c r="AR51" s="338">
        <v>-77.2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1518833</v>
      </c>
      <c r="AN52" s="342">
        <v>31563</v>
      </c>
      <c r="AO52" s="343">
        <v>-57.1</v>
      </c>
      <c r="AP52" s="344">
        <v>35325</v>
      </c>
      <c r="AQ52" s="345">
        <v>7.6</v>
      </c>
      <c r="AR52" s="346">
        <v>-64.7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2539362</v>
      </c>
      <c r="AN53" s="334">
        <v>53675</v>
      </c>
      <c r="AO53" s="335">
        <v>40.9</v>
      </c>
      <c r="AP53" s="336">
        <v>76347</v>
      </c>
      <c r="AQ53" s="337">
        <v>22.4</v>
      </c>
      <c r="AR53" s="338">
        <v>18.5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1746195</v>
      </c>
      <c r="AN54" s="342">
        <v>36910</v>
      </c>
      <c r="AO54" s="343">
        <v>16.899999999999999</v>
      </c>
      <c r="AP54" s="344">
        <v>41762</v>
      </c>
      <c r="AQ54" s="345">
        <v>18.2</v>
      </c>
      <c r="AR54" s="346">
        <v>-1.3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2467877</v>
      </c>
      <c r="AN55" s="334">
        <v>53003</v>
      </c>
      <c r="AO55" s="335">
        <v>-1.3</v>
      </c>
      <c r="AP55" s="336">
        <v>71279</v>
      </c>
      <c r="AQ55" s="337">
        <v>-6.6</v>
      </c>
      <c r="AR55" s="338">
        <v>5.3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1623786</v>
      </c>
      <c r="AN56" s="342">
        <v>34874</v>
      </c>
      <c r="AO56" s="343">
        <v>-5.5</v>
      </c>
      <c r="AP56" s="344">
        <v>36731</v>
      </c>
      <c r="AQ56" s="345">
        <v>-12</v>
      </c>
      <c r="AR56" s="346">
        <v>6.5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2378117</v>
      </c>
      <c r="AN57" s="334">
        <v>51899</v>
      </c>
      <c r="AO57" s="335">
        <v>-2.1</v>
      </c>
      <c r="AP57" s="336">
        <v>74994</v>
      </c>
      <c r="AQ57" s="337">
        <v>5.2</v>
      </c>
      <c r="AR57" s="338">
        <v>-7.3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1911145</v>
      </c>
      <c r="AN58" s="342">
        <v>41708</v>
      </c>
      <c r="AO58" s="343">
        <v>19.600000000000001</v>
      </c>
      <c r="AP58" s="344">
        <v>36188</v>
      </c>
      <c r="AQ58" s="345">
        <v>-1.5</v>
      </c>
      <c r="AR58" s="346">
        <v>21.1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5080947</v>
      </c>
      <c r="AN59" s="334">
        <v>112640</v>
      </c>
      <c r="AO59" s="335">
        <v>117</v>
      </c>
      <c r="AP59" s="336">
        <v>71849</v>
      </c>
      <c r="AQ59" s="337">
        <v>-4.2</v>
      </c>
      <c r="AR59" s="338">
        <v>121.2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3294182</v>
      </c>
      <c r="AN60" s="342">
        <v>73029</v>
      </c>
      <c r="AO60" s="343">
        <v>75.099999999999994</v>
      </c>
      <c r="AP60" s="344">
        <v>36144</v>
      </c>
      <c r="AQ60" s="345">
        <v>-0.1</v>
      </c>
      <c r="AR60" s="346">
        <v>75.2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2859897</v>
      </c>
      <c r="AN61" s="349">
        <v>61862</v>
      </c>
      <c r="AO61" s="350">
        <v>18.3</v>
      </c>
      <c r="AP61" s="351">
        <v>71370</v>
      </c>
      <c r="AQ61" s="352">
        <v>6.2</v>
      </c>
      <c r="AR61" s="338">
        <v>12.1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2018828</v>
      </c>
      <c r="AN62" s="342">
        <v>43617</v>
      </c>
      <c r="AO62" s="343">
        <v>9.8000000000000007</v>
      </c>
      <c r="AP62" s="344">
        <v>37230</v>
      </c>
      <c r="AQ62" s="345">
        <v>2.4</v>
      </c>
      <c r="AR62" s="346">
        <v>7.4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stm/RAfbG/S5i+Pz1sN9zvocuFA7lA9VSORnlVPH9tVzGg2RA+iYhCaEQNL+JqLzpzVgmx8HDXlq8hLmcALxw==" saltValue="At0H0d0Vvk+EojTd2WXk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ou6AAUk2Wql41cW9R1irH35uiDnEa2/+ftfXPpxsABKXWffi2TwCRaPspPze6s9gKAojN/5g+8Qw7lxfE7ShJw==" saltValue="08rK8Hhd/7hF21bgQnMa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LCRXe/EvNa9AqYp0ZZWdpAPwNTs0arZPTGUFo9Hc6IWt0ygPjZsmTvdUYG6GgOW5yZPrG88/hJLKyx2vaIhnvA==" saltValue="yoH/VMylPN8N95EZT2Pu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5" t="s">
        <v>3</v>
      </c>
      <c r="D47" s="1175"/>
      <c r="E47" s="1176"/>
      <c r="F47" s="11">
        <v>46.65</v>
      </c>
      <c r="G47" s="12">
        <v>41.77</v>
      </c>
      <c r="H47" s="12">
        <v>39.97</v>
      </c>
      <c r="I47" s="12">
        <v>40.93</v>
      </c>
      <c r="J47" s="13">
        <v>39.97</v>
      </c>
    </row>
    <row r="48" spans="2:10" ht="57.75" customHeight="1" x14ac:dyDescent="0.15">
      <c r="B48" s="14"/>
      <c r="C48" s="1177" t="s">
        <v>4</v>
      </c>
      <c r="D48" s="1177"/>
      <c r="E48" s="1178"/>
      <c r="F48" s="15">
        <v>6.43</v>
      </c>
      <c r="G48" s="16">
        <v>5.64</v>
      </c>
      <c r="H48" s="16">
        <v>7.65</v>
      </c>
      <c r="I48" s="16">
        <v>4.8499999999999996</v>
      </c>
      <c r="J48" s="17">
        <v>3.38</v>
      </c>
    </row>
    <row r="49" spans="2:10" ht="57.75" customHeight="1" thickBot="1" x14ac:dyDescent="0.2">
      <c r="B49" s="18"/>
      <c r="C49" s="1179" t="s">
        <v>5</v>
      </c>
      <c r="D49" s="1179"/>
      <c r="E49" s="1180"/>
      <c r="F49" s="19" t="s">
        <v>536</v>
      </c>
      <c r="G49" s="20" t="s">
        <v>537</v>
      </c>
      <c r="H49" s="20">
        <v>1.61</v>
      </c>
      <c r="I49" s="20" t="s">
        <v>538</v>
      </c>
      <c r="J49" s="21" t="s">
        <v>539</v>
      </c>
    </row>
    <row r="50" spans="2:10" x14ac:dyDescent="0.15"/>
  </sheetData>
  <sheetProtection algorithmName="SHA-512" hashValue="rubUUIhWenjYnzOypXBblzLPq/DIFNwzNs3794gTwrzo7lJ57jUc95BsuQ+CQyW18Zf0Jdbq2TbATm8rzjy9IQ==" saltValue="Kqkjcq2eywmZj8+15f+f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泉　俊孝</cp:lastModifiedBy>
  <cp:lastPrinted>2025-03-11T07:40:10Z</cp:lastPrinted>
  <dcterms:created xsi:type="dcterms:W3CDTF">2025-02-19T04:30:12Z</dcterms:created>
  <dcterms:modified xsi:type="dcterms:W3CDTF">2025-09-01T00:44:16Z</dcterms:modified>
  <cp:category/>
</cp:coreProperties>
</file>